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3er Trimestre\siret con nomenclatura\"/>
    </mc:Choice>
  </mc:AlternateContent>
  <bookViews>
    <workbookView xWindow="0" yWindow="0" windowWidth="28800" windowHeight="12045" tabRatio="863" firstSheet="4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9" l="1"/>
  <c r="G14" i="59"/>
  <c r="A1" i="59"/>
  <c r="A1" i="64" s="1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33" i="62" l="1"/>
  <c r="C133" i="62"/>
  <c r="D43" i="62" l="1"/>
  <c r="C43" i="62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<sst xmlns="http://schemas.openxmlformats.org/spreadsheetml/2006/main" count="919" uniqueCount="647">
  <si>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</si>
  <si>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</si>
  <si>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</si>
  <si>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</si>
  <si>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</si>
  <si>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</si>
  <si>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</si>
  <si>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</si>
  <si>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</si>
  <si>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</si>
  <si>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</si>
  <si>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</si>
  <si>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</si>
  <si>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</si>
  <si>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</si>
  <si>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</si>
  <si>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</si>
  <si>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</si>
  <si>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</si>
  <si>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</si>
  <si>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</si>
  <si>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</si>
  <si>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</si>
  <si>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</si>
  <si>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</si>
  <si>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</si>
  <si>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</si>
  <si>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</si>
  <si>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</si>
  <si>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</si>
  <si>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</si>
  <si>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</si>
  <si>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</si>
  <si>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</si>
  <si>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</si>
  <si>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</si>
  <si>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</si>
  <si>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</si>
  <si>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</si>
  <si>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</si>
  <si>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</si>
  <si>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</si>
  <si>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</si>
  <si>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</si>
  <si>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</si>
  <si>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</si>
  <si>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</si>
  <si>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</si>
  <si>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</si>
  <si>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</si>
  <si>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</si>
  <si>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</si>
  <si>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</si>
  <si>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</si>
  <si>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</si>
  <si>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</si>
  <si>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</si>
  <si>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</si>
  <si>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</si>
  <si>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</si>
  <si>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</si>
  <si>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</si>
  <si>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</si>
  <si>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</si>
  <si>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</si>
  <si>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</si>
  <si>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</si>
  <si>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</si>
  <si>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</si>
  <si>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</si>
  <si>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</si>
  <si>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</si>
  <si>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</si>
  <si>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</si>
  <si>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</si>
  <si>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</si>
  <si>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</si>
  <si>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</si>
  <si>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</si>
  <si>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</si>
  <si>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</si>
  <si>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</si>
  <si>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</si>
  <si>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</si>
  <si>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</si>
  <si>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</si>
  <si>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</si>
  <si>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</si>
  <si>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</si>
  <si>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</si>
  <si>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</si>
  <si>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</si>
  <si>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</si>
  <si>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</si>
  <si>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</si>
  <si>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</si>
  <si>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</si>
  <si>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</si>
  <si>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</si>
  <si>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</si>
  <si>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</si>
  <si>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</si>
  <si>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</si>
  <si>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</si>
  <si>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</si>
  <si>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</si>
  <si>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</si>
  <si>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</si>
  <si>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</si>
  <si>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</si>
  <si>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</si>
  <si>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</si>
  <si>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</si>
  <si>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</si>
  <si>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</si>
  <si>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</si>
  <si>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</si>
  <si>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</si>
  <si>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</si>
  <si>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</si>
  <si>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</si>
  <si>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</si>
  <si>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</si>
  <si>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</si>
  <si>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</si>
  <si>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</si>
  <si>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</si>
  <si>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</si>
  <si>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</si>
  <si>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</si>
  <si>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</si>
  <si>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</si>
  <si>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</si>
  <si>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</si>
  <si>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</si>
  <si>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</si>
  <si>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</si>
  <si>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</si>
  <si>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</si>
  <si>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</si>
  <si>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</si>
  <si>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</si>
  <si>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</si>
  <si>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</si>
  <si>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</si>
  <si>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</si>
  <si>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</si>
  <si>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</si>
  <si>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</si>
  <si>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</si>
  <si>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</si>
  <si>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</si>
  <si>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</si>
  <si>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</si>
  <si>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</si>
  <si>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</si>
  <si>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</si>
  <si>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</si>
  <si>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</si>
  <si>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</si>
  <si>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</si>
  <si>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</si>
  <si>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</si>
  <si>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</si>
  <si>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</si>
  <si>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</si>
  <si>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</si>
  <si>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</si>
  <si>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</si>
  <si>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</si>
  <si>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</si>
  <si>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</si>
  <si>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</si>
  <si>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</si>
  <si>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</si>
  <si>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</si>
  <si>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</si>
  <si>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</si>
  <si>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</si>
  <si>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</si>
  <si>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</si>
  <si>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</si>
  <si>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</si>
  <si>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</si>
  <si>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</si>
  <si>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</si>
  <si>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</si>
  <si>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</si>
  <si>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</si>
  <si>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</si>
  <si>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</si>
  <si>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</si>
  <si>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</si>
  <si>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</si>
  <si>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</si>
  <si>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</si>
  <si>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</si>
  <si>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</si>
  <si>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</si>
  <si>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</si>
  <si>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</si>
  <si>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</si>
  <si>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</si>
  <si>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</si>
  <si>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</si>
  <si>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</si>
  <si>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</si>
  <si>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</si>
  <si>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</si>
  <si>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</si>
  <si>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</si>
  <si>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</si>
  <si>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</si>
  <si>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</si>
  <si>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</si>
  <si>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</si>
  <si>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</si>
  <si>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</si>
  <si>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</si>
  <si>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</si>
  <si>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</si>
  <si>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</si>
  <si>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</si>
  <si>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</si>
  <si>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</si>
  <si>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</si>
  <si>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</si>
  <si>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</si>
  <si>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</si>
  <si>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</si>
  <si>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</si>
  <si>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</si>
  <si>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</si>
  <si>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</si>
  <si>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</si>
  <si>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</si>
  <si>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</si>
  <si>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</si>
  <si>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</si>
  <si>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</si>
  <si>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</si>
  <si>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</si>
  <si>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</si>
  <si>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</si>
  <si>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</si>
  <si>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</si>
  <si>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</si>
  <si>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</si>
  <si>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</si>
  <si>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</si>
  <si>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</si>
  <si>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</si>
  <si>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</si>
  <si>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</si>
  <si>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</si>
  <si>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</si>
  <si>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</si>
  <si>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</si>
  <si>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</si>
  <si>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</si>
  <si>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</si>
  <si>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</si>
  <si>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</si>
  <si>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</si>
  <si>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</si>
  <si>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</si>
  <si>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</si>
  <si>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</si>
  <si>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</si>
  <si>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</si>
  <si>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</si>
  <si>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</si>
  <si>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</si>
  <si>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</si>
  <si>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</si>
  <si>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</si>
  <si>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</si>
  <si>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</si>
  <si>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</si>
  <si>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</si>
  <si>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</si>
  <si>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</si>
  <si>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</si>
  <si>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</si>
  <si>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</si>
  <si>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</si>
  <si>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</si>
  <si>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</si>
  <si>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</si>
  <si>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</si>
  <si>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</si>
  <si>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</si>
  <si>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</si>
  <si>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</si>
  <si>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</si>
  <si>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</si>
  <si>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</si>
  <si>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</si>
  <si>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</si>
  <si>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</si>
  <si>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</si>
  <si>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</si>
  <si>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</si>
  <si>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</si>
  <si>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</si>
  <si>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</si>
  <si>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</si>
  <si>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</si>
  <si>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</si>
  <si>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</si>
  <si>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</si>
  <si>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</si>
  <si>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</si>
  <si>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</si>
  <si>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</si>
  <si>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</si>
  <si>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</si>
  <si>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</si>
  <si>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</si>
  <si>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</si>
  <si>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</si>
  <si>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</si>
  <si>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</si>
  <si>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</si>
  <si>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</si>
  <si>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</si>
  <si>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</si>
  <si>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</si>
  <si>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</si>
  <si>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</si>
  <si>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</si>
  <si>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</si>
  <si>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</si>
  <si>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</si>
  <si>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</si>
  <si>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</si>
  <si>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</si>
  <si>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</si>
  <si>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</si>
  <si>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</si>
  <si>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</si>
  <si>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</si>
  <si>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</si>
  <si>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</si>
  <si>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</si>
  <si>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</si>
  <si>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</si>
  <si>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</si>
  <si>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</si>
  <si>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</si>
  <si>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</si>
  <si>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</si>
  <si>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</si>
  <si>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</si>
  <si>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</si>
  <si>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</si>
  <si>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</si>
  <si>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</si>
  <si>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</si>
  <si>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</si>
  <si>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</si>
  <si>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</si>
  <si>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</si>
  <si>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</si>
  <si>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</si>
  <si>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</si>
  <si>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</si>
  <si>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</si>
  <si>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</si>
  <si>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</si>
  <si>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</si>
  <si>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</si>
  <si>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</si>
  <si>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</si>
  <si>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</si>
  <si>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</si>
  <si>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</si>
  <si>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</si>
  <si>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</si>
  <si>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</si>
  <si>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</si>
  <si>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</si>
  <si>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</si>
  <si>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</si>
  <si>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</si>
  <si>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</si>
  <si>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</si>
  <si>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</si>
  <si>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</si>
  <si>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</si>
  <si>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</si>
  <si>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</si>
  <si>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</si>
  <si>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</si>
  <si>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</si>
  <si>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</si>
  <si>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</si>
  <si>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</si>
  <si>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</si>
  <si>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</si>
  <si>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</si>
  <si>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</si>
  <si>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</si>
  <si>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</si>
  <si>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</si>
  <si>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</si>
  <si>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</si>
  <si>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</si>
  <si>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</si>
  <si>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</si>
  <si>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</si>
  <si>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</si>
  <si>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</si>
  <si>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</si>
  <si>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</si>
  <si>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</si>
  <si>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</si>
  <si>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</si>
  <si>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</si>
  <si>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</si>
  <si>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</si>
  <si>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</si>
  <si>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</si>
  <si>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</si>
  <si>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</si>
  <si>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</si>
  <si>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</si>
  <si>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</si>
  <si>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</si>
  <si>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</si>
  <si>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</si>
  <si>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</si>
  <si>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</si>
  <si>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</si>
  <si>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</si>
  <si>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</si>
  <si>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</si>
  <si>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</si>
  <si>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</si>
  <si>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</si>
  <si>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</si>
  <si>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</si>
  <si>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</si>
  <si>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</si>
  <si>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</si>
  <si>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</si>
  <si>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</si>
  <si>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</si>
  <si>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</si>
  <si>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</si>
  <si>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</si>
  <si>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</si>
  <si>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</si>
  <si>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</si>
  <si>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</si>
  <si>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</si>
  <si>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</si>
  <si>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</si>
  <si>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</si>
  <si>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</si>
  <si>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</si>
  <si>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</si>
  <si>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</si>
  <si>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</si>
  <si>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</si>
  <si>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</si>
  <si>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</si>
  <si>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</si>
  <si>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</si>
  <si>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</si>
  <si>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</si>
  <si>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</si>
  <si>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</si>
  <si>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</si>
  <si>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</si>
  <si>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</si>
  <si>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</si>
  <si>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</si>
  <si>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</si>
  <si>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</si>
  <si>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</si>
  <si>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</si>
  <si>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</si>
  <si>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</si>
  <si>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</si>
  <si>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</si>
  <si>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</si>
  <si>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</si>
  <si>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</si>
  <si>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</si>
  <si>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</si>
  <si>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</si>
  <si>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</si>
  <si>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</si>
  <si>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</si>
  <si>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</si>
  <si>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</si>
  <si>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</si>
  <si>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</si>
  <si>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</si>
  <si>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</si>
  <si>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</si>
  <si>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</si>
  <si>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</si>
  <si>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</si>
  <si>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</si>
  <si>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</si>
  <si>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</si>
  <si>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</si>
  <si>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</si>
  <si>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</si>
  <si>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</si>
  <si>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</si>
  <si>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</si>
  <si>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</si>
  <si>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</si>
  <si>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</si>
  <si>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</si>
  <si>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</si>
  <si>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</si>
  <si>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</si>
  <si>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</si>
  <si>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</si>
  <si>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</si>
  <si>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</si>
  <si>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</si>
  <si>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</si>
  <si>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</si>
  <si>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</si>
  <si>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</si>
  <si>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</si>
  <si>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</si>
  <si>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</si>
  <si>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</si>
  <si>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</si>
  <si>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</si>
  <si>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</si>
  <si>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</si>
  <si>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</si>
  <si>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</si>
  <si>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</si>
  <si>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</si>
  <si>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</si>
  <si>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</si>
  <si>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</si>
  <si>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</si>
  <si>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</si>
  <si>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</si>
  <si>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</si>
  <si>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</si>
  <si>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</si>
  <si>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</si>
  <si>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</si>
  <si>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</si>
  <si>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</si>
  <si>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</si>
  <si>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</si>
  <si>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</si>
  <si>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</si>
  <si>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</si>
  <si>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</si>
  <si>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</si>
  <si>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</si>
  <si>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</si>
  <si>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</si>
  <si>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</si>
  <si>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</si>
  <si>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</si>
  <si>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</si>
  <si>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</si>
  <si>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</si>
  <si>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</si>
  <si>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</si>
  <si>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</si>
  <si>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</si>
  <si>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</si>
  <si>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</si>
  <si>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</si>
  <si>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</si>
  <si>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</si>
  <si>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</si>
  <si>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</si>
  <si>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</si>
  <si>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</si>
  <si>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</si>
  <si>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</si>
  <si>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</si>
  <si>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</si>
  <si>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</si>
  <si>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</si>
  <si>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</si>
  <si>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</si>
  <si>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</si>
  <si>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</si>
  <si>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</si>
  <si>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</si>
  <si>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</si>
  <si>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</si>
  <si>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</si>
  <si>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</si>
  <si>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</si>
  <si>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</si>
  <si>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</si>
  <si>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</si>
  <si>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</si>
  <si>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</si>
  <si>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</si>
  <si>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</si>
  <si>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</si>
  <si>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</si>
  <si>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</si>
  <si>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</si>
  <si>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</si>
  <si>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</si>
  <si>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</si>
  <si>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</si>
  <si>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</si>
  <si>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</si>
  <si>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</si>
  <si>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</si>
  <si>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</si>
  <si>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</si>
  <si>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</si>
  <si>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</si>
  <si>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</si>
  <si>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</si>
  <si>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</si>
  <si>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</si>
  <si>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</si>
  <si>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</si>
  <si>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</si>
  <si>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</si>
  <si>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</si>
  <si>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</si>
  <si>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</si>
  <si>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</si>
  <si>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</si>
  <si>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</si>
  <si>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</si>
  <si>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</si>
  <si>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</si>
  <si>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</si>
  <si>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</si>
  <si>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</si>
  <si>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</si>
  <si>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Patronato Pro Construcción y Administración del Parque Xochipilli de Celaya, Gto.</t>
  </si>
  <si>
    <t>Correspondiente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</si>
</sst>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2" sqref="A2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3</v>
      </c>
    </row>
    <row r="3" spans="1:4" x14ac:dyDescent="0.2">
      <c r="A3" s="151" t="s">
        <v>646</v>
      </c>
      <c r="B3" s="143"/>
      <c r="C3" s="152" t="s">
        <v>4</v>
      </c>
      <c r="D3" s="154">
        <v>3</v>
      </c>
    </row>
    <row r="4" spans="1:4" x14ac:dyDescent="0.2">
      <c r="A4" s="155" t="s">
        <v>5</v>
      </c>
      <c r="B4" s="144"/>
      <c r="C4" s="144"/>
      <c r="D4" s="156"/>
    </row>
    <row r="5" spans="1:4" ht="15" customHeight="1" x14ac:dyDescent="0.2">
      <c r="A5" s="145" t="s">
        <v>6</v>
      </c>
      <c r="B5" s="146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57" t="s">
        <v>64</v>
      </c>
      <c r="B43" s="157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2" t="str">
        <f>ESF!A1</f>
        <v>Patronato Pro Construcción y Administración del Parque Xochipilli de Celaya, Gto.</v>
      </c>
      <c r="B1" s="163"/>
      <c r="C1" s="164"/>
    </row>
    <row r="2" spans="1:3" s="54" customFormat="1" ht="18" customHeight="1" x14ac:dyDescent="0.25">
      <c r="A2" s="165" t="s">
        <v>521</v>
      </c>
      <c r="B2" s="166"/>
      <c r="C2" s="167"/>
    </row>
    <row r="3" spans="1:3" s="54" customFormat="1" ht="18" customHeight="1" x14ac:dyDescent="0.25">
      <c r="A3" s="165" t="str">
        <f>ESF!A3</f>
        <v>Correspondiente del 1 de Enero al 30 de Septiembre de 2023</v>
      </c>
      <c r="B3" s="166"/>
      <c r="C3" s="167"/>
    </row>
    <row r="4" spans="1:3" s="56" customFormat="1" x14ac:dyDescent="0.2">
      <c r="A4" s="168" t="s">
        <v>522</v>
      </c>
      <c r="B4" s="169"/>
      <c r="C4" s="170"/>
    </row>
    <row r="5" spans="1:3" x14ac:dyDescent="0.2">
      <c r="A5" s="71" t="s">
        <v>523</v>
      </c>
      <c r="B5" s="71"/>
      <c r="C5" s="72">
        <v>4106301.89</v>
      </c>
    </row>
    <row r="6" spans="1:3" x14ac:dyDescent="0.2">
      <c r="A6" s="73"/>
      <c r="B6" s="74"/>
      <c r="C6" s="75"/>
    </row>
    <row r="7" spans="1:3" x14ac:dyDescent="0.2">
      <c r="A7" s="84" t="s">
        <v>524</v>
      </c>
      <c r="B7" s="84"/>
      <c r="C7" s="76">
        <f>SUM(C8:C13)</f>
        <v>0</v>
      </c>
    </row>
    <row r="8" spans="1:3" x14ac:dyDescent="0.2">
      <c r="A8" s="92" t="s">
        <v>525</v>
      </c>
      <c r="B8" s="91" t="s">
        <v>313</v>
      </c>
      <c r="C8" s="77">
        <v>0</v>
      </c>
    </row>
    <row r="9" spans="1:3" x14ac:dyDescent="0.2">
      <c r="A9" s="78" t="s">
        <v>526</v>
      </c>
      <c r="B9" s="79" t="s">
        <v>527</v>
      </c>
      <c r="C9" s="77">
        <v>0</v>
      </c>
    </row>
    <row r="10" spans="1:3" x14ac:dyDescent="0.2">
      <c r="A10" s="78" t="s">
        <v>528</v>
      </c>
      <c r="B10" s="79" t="s">
        <v>322</v>
      </c>
      <c r="C10" s="77">
        <v>0</v>
      </c>
    </row>
    <row r="11" spans="1:3" x14ac:dyDescent="0.2">
      <c r="A11" s="78" t="s">
        <v>529</v>
      </c>
      <c r="B11" s="79" t="s">
        <v>323</v>
      </c>
      <c r="C11" s="77">
        <v>0</v>
      </c>
    </row>
    <row r="12" spans="1:3" x14ac:dyDescent="0.2">
      <c r="A12" s="78" t="s">
        <v>530</v>
      </c>
      <c r="B12" s="79" t="s">
        <v>324</v>
      </c>
      <c r="C12" s="77">
        <v>0</v>
      </c>
    </row>
    <row r="13" spans="1:3" x14ac:dyDescent="0.2">
      <c r="A13" s="80" t="s">
        <v>531</v>
      </c>
      <c r="B13" s="81" t="s">
        <v>532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533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534</v>
      </c>
      <c r="C16" s="77">
        <v>0</v>
      </c>
    </row>
    <row r="17" spans="1:3" x14ac:dyDescent="0.2">
      <c r="A17" s="86">
        <v>3.2</v>
      </c>
      <c r="B17" s="79" t="s">
        <v>535</v>
      </c>
      <c r="C17" s="77">
        <v>0</v>
      </c>
    </row>
    <row r="18" spans="1:3" x14ac:dyDescent="0.2">
      <c r="A18" s="86">
        <v>3.3</v>
      </c>
      <c r="B18" s="81" t="s">
        <v>536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537</v>
      </c>
      <c r="B20" s="90"/>
      <c r="C20" s="72">
        <f>C5+C7-C15</f>
        <v>4106301.89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1" t="str">
        <f>ESF!A1</f>
        <v>Patronato Pro Construcción y Administración del Parque Xochipilli de Celaya, Gto.</v>
      </c>
      <c r="B1" s="172"/>
      <c r="C1" s="173"/>
    </row>
    <row r="2" spans="1:3" s="57" customFormat="1" ht="18.95" customHeight="1" x14ac:dyDescent="0.25">
      <c r="A2" s="174" t="s">
        <v>538</v>
      </c>
      <c r="B2" s="175"/>
      <c r="C2" s="176"/>
    </row>
    <row r="3" spans="1:3" s="57" customFormat="1" ht="18.95" customHeight="1" x14ac:dyDescent="0.25">
      <c r="A3" s="174" t="str">
        <f>ESF!A3</f>
        <v>Correspondiente del 1 de Enero al 30 de Septiembre de 2023</v>
      </c>
      <c r="B3" s="175"/>
      <c r="C3" s="176"/>
    </row>
    <row r="4" spans="1:3" x14ac:dyDescent="0.2">
      <c r="A4" s="168" t="s">
        <v>522</v>
      </c>
      <c r="B4" s="169"/>
      <c r="C4" s="170"/>
    </row>
    <row r="5" spans="1:3" x14ac:dyDescent="0.2">
      <c r="A5" s="101" t="s">
        <v>539</v>
      </c>
      <c r="B5" s="71"/>
      <c r="C5" s="94">
        <v>4244610.08</v>
      </c>
    </row>
    <row r="6" spans="1:3" x14ac:dyDescent="0.2">
      <c r="A6" s="95"/>
      <c r="B6" s="74"/>
      <c r="C6" s="96"/>
    </row>
    <row r="7" spans="1:3" x14ac:dyDescent="0.2">
      <c r="A7" s="84" t="s">
        <v>540</v>
      </c>
      <c r="B7" s="97"/>
      <c r="C7" s="76">
        <f>SUM(C8:C28)</f>
        <v>0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0</v>
      </c>
    </row>
    <row r="11" spans="1:3" x14ac:dyDescent="0.2">
      <c r="A11" s="111">
        <v>2.4</v>
      </c>
      <c r="B11" s="93" t="s">
        <v>131</v>
      </c>
      <c r="C11" s="104">
        <v>0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541</v>
      </c>
      <c r="B17" s="93" t="s">
        <v>542</v>
      </c>
      <c r="C17" s="104">
        <v>0</v>
      </c>
    </row>
    <row r="18" spans="1:3" x14ac:dyDescent="0.2">
      <c r="A18" s="111" t="s">
        <v>543</v>
      </c>
      <c r="B18" s="93" t="s">
        <v>141</v>
      </c>
      <c r="C18" s="104">
        <v>0</v>
      </c>
    </row>
    <row r="19" spans="1:3" x14ac:dyDescent="0.2">
      <c r="A19" s="111" t="s">
        <v>544</v>
      </c>
      <c r="B19" s="93" t="s">
        <v>545</v>
      </c>
      <c r="C19" s="104">
        <v>0</v>
      </c>
    </row>
    <row r="20" spans="1:3" x14ac:dyDescent="0.2">
      <c r="A20" s="111" t="s">
        <v>546</v>
      </c>
      <c r="B20" s="93" t="s">
        <v>547</v>
      </c>
      <c r="C20" s="104">
        <v>0</v>
      </c>
    </row>
    <row r="21" spans="1:3" x14ac:dyDescent="0.2">
      <c r="A21" s="111" t="s">
        <v>548</v>
      </c>
      <c r="B21" s="93" t="s">
        <v>549</v>
      </c>
      <c r="C21" s="104">
        <v>0</v>
      </c>
    </row>
    <row r="22" spans="1:3" x14ac:dyDescent="0.2">
      <c r="A22" s="111" t="s">
        <v>550</v>
      </c>
      <c r="B22" s="93" t="s">
        <v>551</v>
      </c>
      <c r="C22" s="104">
        <v>0</v>
      </c>
    </row>
    <row r="23" spans="1:3" x14ac:dyDescent="0.2">
      <c r="A23" s="111" t="s">
        <v>552</v>
      </c>
      <c r="B23" s="93" t="s">
        <v>553</v>
      </c>
      <c r="C23" s="104">
        <v>0</v>
      </c>
    </row>
    <row r="24" spans="1:3" x14ac:dyDescent="0.2">
      <c r="A24" s="111" t="s">
        <v>554</v>
      </c>
      <c r="B24" s="93" t="s">
        <v>555</v>
      </c>
      <c r="C24" s="104">
        <v>0</v>
      </c>
    </row>
    <row r="25" spans="1:3" x14ac:dyDescent="0.2">
      <c r="A25" s="111" t="s">
        <v>556</v>
      </c>
      <c r="B25" s="93" t="s">
        <v>557</v>
      </c>
      <c r="C25" s="104">
        <v>0</v>
      </c>
    </row>
    <row r="26" spans="1:3" x14ac:dyDescent="0.2">
      <c r="A26" s="111" t="s">
        <v>558</v>
      </c>
      <c r="B26" s="93" t="s">
        <v>559</v>
      </c>
      <c r="C26" s="104">
        <v>0</v>
      </c>
    </row>
    <row r="27" spans="1:3" x14ac:dyDescent="0.2">
      <c r="A27" s="111" t="s">
        <v>560</v>
      </c>
      <c r="B27" s="93" t="s">
        <v>561</v>
      </c>
      <c r="C27" s="104">
        <v>0</v>
      </c>
    </row>
    <row r="28" spans="1:3" x14ac:dyDescent="0.2">
      <c r="A28" s="111" t="s">
        <v>562</v>
      </c>
      <c r="B28" s="103" t="s">
        <v>563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564</v>
      </c>
      <c r="B30" s="108"/>
      <c r="C30" s="109">
        <f>SUM(C31:C35)</f>
        <v>0</v>
      </c>
    </row>
    <row r="31" spans="1:3" x14ac:dyDescent="0.2">
      <c r="A31" s="111" t="s">
        <v>565</v>
      </c>
      <c r="B31" s="93" t="s">
        <v>414</v>
      </c>
      <c r="C31" s="104">
        <v>0</v>
      </c>
    </row>
    <row r="32" spans="1:3" x14ac:dyDescent="0.2">
      <c r="A32" s="111" t="s">
        <v>566</v>
      </c>
      <c r="B32" s="93" t="s">
        <v>423</v>
      </c>
      <c r="C32" s="104">
        <v>0</v>
      </c>
    </row>
    <row r="33" spans="1:3" x14ac:dyDescent="0.2">
      <c r="A33" s="111" t="s">
        <v>567</v>
      </c>
      <c r="B33" s="93" t="s">
        <v>426</v>
      </c>
      <c r="C33" s="104">
        <v>0</v>
      </c>
    </row>
    <row r="34" spans="1:3" x14ac:dyDescent="0.2">
      <c r="A34" s="111" t="s">
        <v>568</v>
      </c>
      <c r="B34" s="93" t="s">
        <v>432</v>
      </c>
      <c r="C34" s="104">
        <v>0</v>
      </c>
    </row>
    <row r="35" spans="1:3" x14ac:dyDescent="0.2">
      <c r="A35" s="111" t="s">
        <v>569</v>
      </c>
      <c r="B35" s="103" t="s">
        <v>570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571</v>
      </c>
      <c r="B37" s="71"/>
      <c r="C37" s="72">
        <f>C5-C7+C30</f>
        <v>4244610.08</v>
      </c>
    </row>
    <row r="39" spans="1:3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C13" workbookViewId="0">
      <selection activeCell="F36" sqref="F36:F47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1" t="str">
        <f>'Notas a los Edos Financieros'!A1</f>
        <v>Patronato Pro Construcción y Administración del Parque Xochipilli de Celaya, Gto.</v>
      </c>
      <c r="B1" s="177"/>
      <c r="C1" s="177"/>
      <c r="D1" s="177"/>
      <c r="E1" s="177"/>
      <c r="F1" s="177"/>
      <c r="G1" s="45" t="s">
        <v>0</v>
      </c>
      <c r="H1" s="46">
        <f>'Notas a los Edos Financieros'!D1</f>
        <v>2023</v>
      </c>
    </row>
    <row r="2" spans="1:10" ht="18.95" customHeight="1" x14ac:dyDescent="0.2">
      <c r="A2" s="161" t="s">
        <v>572</v>
      </c>
      <c r="B2" s="177"/>
      <c r="C2" s="177"/>
      <c r="D2" s="177"/>
      <c r="E2" s="177"/>
      <c r="F2" s="177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1" t="str">
        <f>'Notas a los Edos Financieros'!A3</f>
        <v>Correspondiente del 1 de Enero al 30 de Septiembre de 2023</v>
      </c>
      <c r="B3" s="177"/>
      <c r="C3" s="177"/>
      <c r="D3" s="177"/>
      <c r="E3" s="177"/>
      <c r="F3" s="177"/>
      <c r="G3" s="45" t="s">
        <v>4</v>
      </c>
      <c r="H3" s="46">
        <f>'Notas a los Edos Financieros'!D3</f>
        <v>3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573</v>
      </c>
      <c r="C7" s="125" t="s">
        <v>574</v>
      </c>
      <c r="D7" s="125" t="s">
        <v>575</v>
      </c>
      <c r="E7" s="125" t="s">
        <v>576</v>
      </c>
      <c r="F7" s="125" t="s">
        <v>577</v>
      </c>
      <c r="G7" s="125" t="s">
        <v>578</v>
      </c>
      <c r="H7" s="125" t="s">
        <v>579</v>
      </c>
      <c r="I7" s="125" t="s">
        <v>580</v>
      </c>
      <c r="J7" s="125" t="s">
        <v>581</v>
      </c>
    </row>
    <row r="8" spans="1:10" s="59" customFormat="1" x14ac:dyDescent="0.2">
      <c r="A8" s="58">
        <v>7000</v>
      </c>
      <c r="B8" s="59" t="s">
        <v>582</v>
      </c>
    </row>
    <row r="9" spans="1:10" x14ac:dyDescent="0.2">
      <c r="A9" s="47">
        <v>7110</v>
      </c>
      <c r="B9" s="47" t="s">
        <v>578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584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585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586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587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589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590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591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592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593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594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595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596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597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598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599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600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601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602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603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604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605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606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607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608</v>
      </c>
    </row>
    <row r="36" spans="1:6" x14ac:dyDescent="0.2">
      <c r="A36" s="47">
        <v>8110</v>
      </c>
      <c r="B36" s="47" t="s">
        <v>609</v>
      </c>
      <c r="C36" s="52">
        <v>0</v>
      </c>
      <c r="D36" s="52">
        <v>6836303.6200000001</v>
      </c>
      <c r="E36" s="52">
        <v>0</v>
      </c>
      <c r="F36" s="52">
        <v>6836303.6200000001</v>
      </c>
    </row>
    <row r="37" spans="1:6" x14ac:dyDescent="0.2">
      <c r="A37" s="47">
        <v>8120</v>
      </c>
      <c r="B37" s="47" t="s">
        <v>610</v>
      </c>
      <c r="C37" s="52">
        <v>0</v>
      </c>
      <c r="D37" s="52">
        <v>4106301.89</v>
      </c>
      <c r="E37" s="52">
        <v>-6836303.6200000001</v>
      </c>
      <c r="F37" s="52">
        <v>-2730001.73</v>
      </c>
    </row>
    <row r="38" spans="1:6" x14ac:dyDescent="0.2">
      <c r="A38" s="47">
        <v>8130</v>
      </c>
      <c r="B38" s="47" t="s">
        <v>611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612</v>
      </c>
      <c r="C39" s="52">
        <v>0</v>
      </c>
      <c r="D39" s="52">
        <v>0</v>
      </c>
      <c r="E39" s="52">
        <v>0</v>
      </c>
      <c r="F39" s="52">
        <v>0</v>
      </c>
    </row>
    <row r="40" spans="1:6" x14ac:dyDescent="0.2">
      <c r="A40" s="47">
        <v>8150</v>
      </c>
      <c r="B40" s="47" t="s">
        <v>613</v>
      </c>
      <c r="C40" s="52">
        <v>0</v>
      </c>
      <c r="D40" s="52">
        <v>-1856042.51</v>
      </c>
      <c r="E40" s="52">
        <v>-2250259.38</v>
      </c>
      <c r="F40" s="52">
        <v>-4106301.8899999997</v>
      </c>
    </row>
    <row r="41" spans="1:6" x14ac:dyDescent="0.2">
      <c r="A41" s="47">
        <v>8210</v>
      </c>
      <c r="B41" s="47" t="s">
        <v>614</v>
      </c>
      <c r="C41" s="52">
        <v>0</v>
      </c>
      <c r="D41" s="52">
        <v>0</v>
      </c>
      <c r="E41" s="52">
        <v>-6836303.6200000001</v>
      </c>
      <c r="F41" s="52">
        <v>-6836303.6200000001</v>
      </c>
    </row>
    <row r="42" spans="1:6" x14ac:dyDescent="0.2">
      <c r="A42" s="47">
        <v>8220</v>
      </c>
      <c r="B42" s="47" t="s">
        <v>615</v>
      </c>
      <c r="C42" s="52">
        <v>0</v>
      </c>
      <c r="D42" s="52">
        <v>7220587.8200000003</v>
      </c>
      <c r="E42" s="52">
        <v>-4717476.05</v>
      </c>
      <c r="F42" s="52">
        <v>2503111.7700000005</v>
      </c>
    </row>
    <row r="43" spans="1:6" x14ac:dyDescent="0.2">
      <c r="A43" s="47">
        <v>8230</v>
      </c>
      <c r="B43" s="47" t="s">
        <v>616</v>
      </c>
      <c r="C43" s="52">
        <v>0</v>
      </c>
      <c r="D43" s="52">
        <v>384282.56</v>
      </c>
      <c r="E43" s="52">
        <v>-384282.56</v>
      </c>
      <c r="F43" s="52">
        <v>0</v>
      </c>
    </row>
    <row r="44" spans="1:6" x14ac:dyDescent="0.2">
      <c r="A44" s="47">
        <v>8240</v>
      </c>
      <c r="B44" s="47" t="s">
        <v>617</v>
      </c>
      <c r="C44" s="52">
        <v>0</v>
      </c>
      <c r="D44" s="52">
        <v>1534393.19</v>
      </c>
      <c r="E44" s="52">
        <v>-1445811.42</v>
      </c>
      <c r="F44" s="52">
        <v>88581.770000000019</v>
      </c>
    </row>
    <row r="45" spans="1:6" x14ac:dyDescent="0.2">
      <c r="A45" s="47">
        <v>8250</v>
      </c>
      <c r="B45" s="47" t="s">
        <v>618</v>
      </c>
      <c r="C45" s="52">
        <v>0</v>
      </c>
      <c r="D45" s="52">
        <v>2332349.92</v>
      </c>
      <c r="E45" s="52">
        <v>-2332349.92</v>
      </c>
      <c r="F45" s="52">
        <v>0</v>
      </c>
    </row>
    <row r="46" spans="1:6" x14ac:dyDescent="0.2">
      <c r="A46" s="47">
        <v>8260</v>
      </c>
      <c r="B46" s="47" t="s">
        <v>619</v>
      </c>
      <c r="C46" s="52">
        <v>0</v>
      </c>
      <c r="D46" s="52">
        <v>-62387.42</v>
      </c>
      <c r="E46" s="52">
        <v>-25753.73</v>
      </c>
      <c r="F46" s="52">
        <v>-88141.15</v>
      </c>
    </row>
    <row r="47" spans="1:6" x14ac:dyDescent="0.2">
      <c r="A47" s="47">
        <v>8270</v>
      </c>
      <c r="B47" s="47" t="s">
        <v>620</v>
      </c>
      <c r="C47" s="52">
        <v>0</v>
      </c>
      <c r="D47" s="52">
        <v>2358102.0099999998</v>
      </c>
      <c r="E47" s="52">
        <v>1974649.22</v>
      </c>
      <c r="F47" s="52">
        <v>4332751.2299999995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78" t="s">
        <v>623</v>
      </c>
      <c r="B5" s="178"/>
      <c r="C5" s="178"/>
      <c r="D5" s="178"/>
      <c r="E5" s="17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582</v>
      </c>
      <c r="B9" s="8"/>
      <c r="C9" s="8"/>
      <c r="D9" s="8"/>
    </row>
    <row r="10" spans="1:8" s="6" customFormat="1" ht="26.1" customHeight="1" x14ac:dyDescent="0.2">
      <c r="A10" s="117" t="s">
        <v>625</v>
      </c>
      <c r="B10" s="179" t="s">
        <v>626</v>
      </c>
      <c r="C10" s="179"/>
      <c r="D10" s="179"/>
      <c r="E10" s="179"/>
    </row>
    <row r="11" spans="1:8" s="6" customFormat="1" ht="12.95" customHeight="1" x14ac:dyDescent="0.2">
      <c r="A11" s="118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8" t="s">
        <v>629</v>
      </c>
      <c r="B12" s="179" t="s">
        <v>630</v>
      </c>
      <c r="C12" s="179"/>
      <c r="D12" s="179"/>
      <c r="E12" s="179"/>
    </row>
    <row r="13" spans="1:8" s="6" customFormat="1" ht="26.1" customHeight="1" x14ac:dyDescent="0.2">
      <c r="A13" s="118" t="s">
        <v>631</v>
      </c>
      <c r="B13" s="179" t="s">
        <v>632</v>
      </c>
      <c r="C13" s="179"/>
      <c r="D13" s="179"/>
      <c r="E13" s="17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633</v>
      </c>
      <c r="B15" s="9" t="s">
        <v>634</v>
      </c>
    </row>
    <row r="16" spans="1:8" s="6" customFormat="1" ht="12.95" customHeight="1" x14ac:dyDescent="0.2">
      <c r="A16" s="118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608</v>
      </c>
    </row>
    <row r="19" spans="1:4" s="6" customFormat="1" ht="12.95" customHeight="1" x14ac:dyDescent="0.2">
      <c r="A19" s="119" t="s">
        <v>636</v>
      </c>
    </row>
    <row r="20" spans="1:4" s="6" customFormat="1" ht="12.95" customHeight="1" x14ac:dyDescent="0.2">
      <c r="A20" s="119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98" zoomScale="90" zoomScaleNormal="90" workbookViewId="0">
      <selection activeCell="F110" sqref="F110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8" t="str">
        <f>'Notas a los Edos Financieros'!A1</f>
        <v>Patronato Pro Construcción y Administración del Parque Xochipilli de Celaya, Gto.</v>
      </c>
      <c r="B1" s="159"/>
      <c r="C1" s="159"/>
      <c r="D1" s="159"/>
      <c r="E1" s="159"/>
      <c r="F1" s="159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8" t="s">
        <v>65</v>
      </c>
      <c r="B2" s="159"/>
      <c r="C2" s="159"/>
      <c r="D2" s="159"/>
      <c r="E2" s="159"/>
      <c r="F2" s="159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58" t="str">
        <f>'Notas a los Edos Financieros'!A3</f>
        <v>Correspondiente del 1 de Enero al 30 de Septiembre de 2023</v>
      </c>
      <c r="B3" s="159"/>
      <c r="C3" s="159"/>
      <c r="D3" s="159"/>
      <c r="E3" s="159"/>
      <c r="F3" s="159"/>
      <c r="G3" s="34" t="s">
        <v>4</v>
      </c>
      <c r="H3" s="43">
        <f>'Notas a los Edos Financieros'!D3</f>
        <v>3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25758.86</v>
      </c>
      <c r="D15" s="42">
        <v>30906.17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9300</v>
      </c>
      <c r="D21" s="42">
        <v>9300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1626324.4100000001</v>
      </c>
      <c r="D62" s="42">
        <v>0</v>
      </c>
      <c r="E62" s="42">
        <v>685882.49</v>
      </c>
    </row>
    <row r="63" spans="1:8" x14ac:dyDescent="0.2">
      <c r="A63" s="40">
        <v>1241</v>
      </c>
      <c r="B63" s="38" t="s">
        <v>130</v>
      </c>
      <c r="C63" s="42">
        <v>192972.6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317072.76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201300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685882.49</v>
      </c>
    </row>
    <row r="68" spans="1:8" x14ac:dyDescent="0.2">
      <c r="A68" s="40">
        <v>1246</v>
      </c>
      <c r="B68" s="38" t="s">
        <v>135</v>
      </c>
      <c r="C68" s="42">
        <v>914979.05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10116.200000000001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10116.200000000001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  <c r="D90" s="42">
        <v>0</v>
      </c>
      <c r="E90" s="42">
        <v>0</v>
      </c>
    </row>
    <row r="91" spans="1:8" x14ac:dyDescent="0.2">
      <c r="A91" s="40">
        <v>1161</v>
      </c>
      <c r="B91" s="38" t="s">
        <v>157</v>
      </c>
      <c r="C91" s="42">
        <v>0</v>
      </c>
      <c r="D91" s="42">
        <v>0</v>
      </c>
      <c r="E91" s="42">
        <v>0</v>
      </c>
    </row>
    <row r="92" spans="1:8" x14ac:dyDescent="0.2">
      <c r="A92" s="40">
        <v>1162</v>
      </c>
      <c r="B92" s="38" t="s">
        <v>158</v>
      </c>
      <c r="C92" s="42">
        <v>0</v>
      </c>
      <c r="D92" s="42">
        <v>0</v>
      </c>
      <c r="E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  <c r="D96" s="42">
        <v>0</v>
      </c>
      <c r="E96" s="42">
        <v>0</v>
      </c>
    </row>
    <row r="97" spans="1:8" x14ac:dyDescent="0.2">
      <c r="A97" s="40">
        <v>1291</v>
      </c>
      <c r="B97" s="38" t="s">
        <v>161</v>
      </c>
      <c r="C97" s="42">
        <v>0</v>
      </c>
      <c r="D97" s="42">
        <v>0</v>
      </c>
      <c r="E97" s="42">
        <v>0</v>
      </c>
    </row>
    <row r="98" spans="1:8" x14ac:dyDescent="0.2">
      <c r="A98" s="40">
        <v>1292</v>
      </c>
      <c r="B98" s="38" t="s">
        <v>162</v>
      </c>
      <c r="C98" s="42">
        <v>0</v>
      </c>
      <c r="D98" s="42">
        <v>0</v>
      </c>
      <c r="E98" s="42">
        <v>0</v>
      </c>
    </row>
    <row r="99" spans="1:8" x14ac:dyDescent="0.2">
      <c r="A99" s="40">
        <v>1293</v>
      </c>
      <c r="B99" s="38" t="s">
        <v>163</v>
      </c>
      <c r="C99" s="42">
        <v>0</v>
      </c>
      <c r="D99" s="42">
        <v>0</v>
      </c>
      <c r="E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71158.38</v>
      </c>
      <c r="D103" s="42">
        <v>71158.38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71158.38</v>
      </c>
      <c r="D110" s="42">
        <v>71158.38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77" zoomScaleNormal="100" workbookViewId="0">
      <selection activeCell="D217" sqref="D217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0" t="str">
        <f>ESF!A1</f>
        <v>Patronato Pro Construcción y Administración del Parque Xochipilli de Celaya, Gto.</v>
      </c>
      <c r="B1" s="160"/>
      <c r="C1" s="160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0" t="s">
        <v>251</v>
      </c>
      <c r="B2" s="160"/>
      <c r="C2" s="160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0" t="str">
        <f>ESF!A3</f>
        <v>Correspondiente del 1 de Enero al 30 de Septiembre de 2023</v>
      </c>
      <c r="B3" s="160"/>
      <c r="C3" s="160"/>
      <c r="D3" s="34" t="s">
        <v>4</v>
      </c>
      <c r="E3" s="43">
        <f>'Notas a los Edos Financieros'!D3</f>
        <v>3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3197991.89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3197982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3197982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900000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900000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900000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8310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8310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8310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4244611.72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v>4244611.72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69">
        <v>3108268.76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2294006.17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141643.69</v>
      </c>
      <c r="D102" s="70">
        <f t="shared" si="0"/>
        <v>1</v>
      </c>
      <c r="E102" s="66"/>
    </row>
    <row r="103" spans="1:5" x14ac:dyDescent="0.2">
      <c r="A103" s="68">
        <v>5113</v>
      </c>
      <c r="B103" s="66" t="s">
        <v>337</v>
      </c>
      <c r="C103" s="69">
        <v>106081.9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566537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0</v>
      </c>
      <c r="D105" s="70" t="str">
        <f t="shared" si="0"/>
        <v/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341</v>
      </c>
      <c r="C107" s="69">
        <v>546467.75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103957.51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50916.9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132838.68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22733.27</v>
      </c>
      <c r="D112" s="70">
        <f t="shared" si="0"/>
        <v>1</v>
      </c>
      <c r="E112" s="66"/>
    </row>
    <row r="113" spans="1:5" x14ac:dyDescent="0.2">
      <c r="A113" s="68">
        <v>5126</v>
      </c>
      <c r="B113" s="66" t="s">
        <v>347</v>
      </c>
      <c r="C113" s="69">
        <v>58822.42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125204.78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51994.19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v>589875.21000000008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201641.73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24151.78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144499.4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18866.580000000002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47786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1494.84</v>
      </c>
      <c r="D123" s="70">
        <f t="shared" si="0"/>
        <v>1</v>
      </c>
      <c r="E123" s="66"/>
    </row>
    <row r="124" spans="1:5" x14ac:dyDescent="0.2">
      <c r="A124" s="68">
        <v>5137</v>
      </c>
      <c r="B124" s="66" t="s">
        <v>358</v>
      </c>
      <c r="C124" s="69">
        <v>2677.7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59061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360</v>
      </c>
      <c r="C126" s="69">
        <v>89696.18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v>0</v>
      </c>
      <c r="D127" s="70">
        <v>0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>
        <v>0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v>0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>
        <v>0</v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>
        <v>0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>
        <v>0</v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>
        <v>0</v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>
        <v>0</v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>
        <v>0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370</v>
      </c>
      <c r="C137" s="69">
        <v>0</v>
      </c>
      <c r="D137" s="70">
        <v>0</v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>
        <v>0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>
        <v>0</v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>
        <v>0</v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>
        <v>0</v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>
        <v>0</v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>
        <v>0</v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>
        <v>0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>
        <v>0</v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>
        <v>0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>
        <v>0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>
        <v>0</v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>
        <v>0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>
        <v>0</v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>
        <v>0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>
        <v>0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>
        <v>0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>
        <v>0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>
        <v>0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>
        <v>0</v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>
        <v>0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>
        <v>0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>
        <v>0</v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>
        <v>0</v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>
        <v>0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>
        <v>0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>
        <v>0</v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>
        <v>0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>
        <v>0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>
        <v>0</v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>
        <v>0</v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>
        <v>0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>
        <v>0</v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>
        <v>0</v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>
        <v>0</v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>
        <v>0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>
        <v>0</v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>
        <v>0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>
        <v>0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>
        <v>0</v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>
        <v>0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>
        <v>0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>
        <v>0</v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>
        <v>0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>
        <v>0</v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>
        <v>0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>
        <v>0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>
        <v>0</v>
      </c>
      <c r="E184" s="66"/>
    </row>
    <row r="185" spans="1:5" x14ac:dyDescent="0.2">
      <c r="A185" s="68">
        <v>5500</v>
      </c>
      <c r="B185" s="66" t="s">
        <v>413</v>
      </c>
      <c r="C185" s="69">
        <v>0</v>
      </c>
      <c r="D185" s="70">
        <v>0</v>
      </c>
      <c r="E185" s="66"/>
    </row>
    <row r="186" spans="1:5" x14ac:dyDescent="0.2">
      <c r="A186" s="68">
        <v>5510</v>
      </c>
      <c r="B186" s="66" t="s">
        <v>414</v>
      </c>
      <c r="C186" s="69">
        <v>0</v>
      </c>
      <c r="D186" s="70">
        <v>0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>
        <v>0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>
        <v>0</v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>
        <v>0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>
        <v>0</v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>
        <v>0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>
        <v>0</v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>
        <v>0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>
        <v>0</v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>
        <v>0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>
        <v>0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>
        <v>0</v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>
        <v>0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>
        <v>0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>
        <v>0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>
        <v>0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>
        <v>0</v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>
        <v>0</v>
      </c>
      <c r="E203" s="66"/>
    </row>
    <row r="204" spans="1:5" x14ac:dyDescent="0.2">
      <c r="A204" s="68">
        <v>5590</v>
      </c>
      <c r="B204" s="66" t="s">
        <v>432</v>
      </c>
      <c r="C204" s="69">
        <v>0</v>
      </c>
      <c r="D204" s="70">
        <v>0</v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>
        <v>0</v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>
        <v>0</v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>
        <v>0</v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>
        <v>0</v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>
        <v>0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>
        <v>0</v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>
        <v>0</v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>
        <v>0</v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>
        <v>0</v>
      </c>
      <c r="E213" s="66"/>
    </row>
    <row r="214" spans="1:5" x14ac:dyDescent="0.2">
      <c r="A214" s="68">
        <v>5600</v>
      </c>
      <c r="B214" s="66" t="s">
        <v>441</v>
      </c>
      <c r="C214" s="69">
        <v>0</v>
      </c>
      <c r="D214" s="70">
        <v>0</v>
      </c>
      <c r="E214" s="66"/>
    </row>
    <row r="215" spans="1:5" x14ac:dyDescent="0.2">
      <c r="A215" s="68">
        <v>5610</v>
      </c>
      <c r="B215" s="66" t="s">
        <v>442</v>
      </c>
      <c r="C215" s="69">
        <v>0</v>
      </c>
      <c r="D215" s="70">
        <v>0</v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>
        <v>0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2.5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C14" sqref="C14:C15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1" t="str">
        <f>ESF!A1</f>
        <v>Patronato Pro Construcción y Administración del Parque Xochipilli de Celaya, Gto.</v>
      </c>
      <c r="B1" s="161"/>
      <c r="C1" s="161"/>
      <c r="D1" s="45" t="s">
        <v>0</v>
      </c>
      <c r="E1" s="46">
        <f>'Notas a los Edos Financieros'!D1</f>
        <v>2023</v>
      </c>
    </row>
    <row r="2" spans="1:5" ht="18.95" customHeight="1" x14ac:dyDescent="0.2">
      <c r="A2" s="161" t="s">
        <v>449</v>
      </c>
      <c r="B2" s="161"/>
      <c r="C2" s="161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1" t="str">
        <f>ESF!A3</f>
        <v>Correspondiente del 1 de Enero al 30 de Septiembre de 2023</v>
      </c>
      <c r="B3" s="161"/>
      <c r="C3" s="161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0</v>
      </c>
    </row>
    <row r="9" spans="1:5" x14ac:dyDescent="0.2">
      <c r="A9" s="51">
        <v>3120</v>
      </c>
      <c r="B9" s="47" t="s">
        <v>451</v>
      </c>
      <c r="C9" s="52">
        <v>152952.85999999999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-138309.82999999999</v>
      </c>
    </row>
    <row r="15" spans="1:5" x14ac:dyDescent="0.2">
      <c r="A15" s="51">
        <v>3220</v>
      </c>
      <c r="B15" s="47" t="s">
        <v>456</v>
      </c>
      <c r="C15" s="52">
        <v>923638.51</v>
      </c>
    </row>
    <row r="16" spans="1:5" x14ac:dyDescent="0.2">
      <c r="A16" s="51">
        <v>3230</v>
      </c>
      <c r="B16" s="47" t="s">
        <v>457</v>
      </c>
      <c r="C16" s="52">
        <v>0</v>
      </c>
    </row>
    <row r="17" spans="1:3" x14ac:dyDescent="0.2">
      <c r="A17" s="51">
        <v>3231</v>
      </c>
      <c r="B17" s="47" t="s">
        <v>458</v>
      </c>
      <c r="C17" s="52">
        <v>0</v>
      </c>
    </row>
    <row r="18" spans="1:3" x14ac:dyDescent="0.2">
      <c r="A18" s="51">
        <v>3232</v>
      </c>
      <c r="B18" s="47" t="s">
        <v>459</v>
      </c>
      <c r="C18" s="52">
        <v>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v>0</v>
      </c>
    </row>
    <row r="26" spans="1:3" x14ac:dyDescent="0.2">
      <c r="A26" s="51">
        <v>3251</v>
      </c>
      <c r="B26" s="47" t="s">
        <v>467</v>
      </c>
      <c r="C26" s="52">
        <v>0</v>
      </c>
    </row>
    <row r="27" spans="1:3" x14ac:dyDescent="0.2">
      <c r="A27" s="51">
        <v>3252</v>
      </c>
      <c r="B27" s="47" t="s">
        <v>468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tabSelected="1" topLeftCell="A87" zoomScale="115" zoomScaleNormal="115" workbookViewId="0">
      <selection activeCell="C121" sqref="C121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1" t="str">
        <f>ESF!A1</f>
        <v>Patronato Pro Construcción y Administración del Parque Xochipilli de Celaya, Gto.</v>
      </c>
      <c r="B1" s="161"/>
      <c r="C1" s="161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1" t="s">
        <v>472</v>
      </c>
      <c r="B2" s="161"/>
      <c r="C2" s="161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1" t="str">
        <f>ESF!A3</f>
        <v>Correspondiente del 1 de Enero al 30 de Septiembre de 2023</v>
      </c>
      <c r="B3" s="161"/>
      <c r="C3" s="161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475</v>
      </c>
      <c r="C8" s="52">
        <v>0</v>
      </c>
      <c r="D8" s="52">
        <v>0</v>
      </c>
    </row>
    <row r="9" spans="1:5" x14ac:dyDescent="0.2">
      <c r="A9" s="51">
        <v>1112</v>
      </c>
      <c r="B9" s="47" t="s">
        <v>476</v>
      </c>
      <c r="C9" s="52">
        <v>32791.25</v>
      </c>
      <c r="D9" s="52">
        <v>288436.55</v>
      </c>
    </row>
    <row r="10" spans="1:5" x14ac:dyDescent="0.2">
      <c r="A10" s="51">
        <v>1113</v>
      </c>
      <c r="B10" s="47" t="s">
        <v>477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478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479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480</v>
      </c>
      <c r="C15" s="120">
        <v>32791.25</v>
      </c>
      <c r="D15" s="120">
        <v>288436.55</v>
      </c>
    </row>
    <row r="18" spans="1:4" x14ac:dyDescent="0.2">
      <c r="A18" s="49" t="s">
        <v>481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4" t="s">
        <v>482</v>
      </c>
      <c r="D19" s="124" t="s">
        <v>483</v>
      </c>
    </row>
    <row r="20" spans="1:4" x14ac:dyDescent="0.2">
      <c r="A20" s="58">
        <v>1230</v>
      </c>
      <c r="B20" s="59" t="s">
        <v>121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v>0</v>
      </c>
      <c r="D28" s="120">
        <v>0</v>
      </c>
    </row>
    <row r="29" spans="1:4" x14ac:dyDescent="0.2">
      <c r="A29" s="51">
        <v>1241</v>
      </c>
      <c r="B29" s="47" t="s">
        <v>130</v>
      </c>
      <c r="C29" s="52">
        <v>0</v>
      </c>
      <c r="D29" s="52">
        <v>0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484</v>
      </c>
      <c r="C43" s="120">
        <f>C20+C28+C37</f>
        <v>0</v>
      </c>
      <c r="D43" s="120">
        <f>D20+D28+D37</f>
        <v>0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4">
        <v>2023</v>
      </c>
      <c r="D46" s="124">
        <v>2022</v>
      </c>
      <c r="F46"/>
    </row>
    <row r="47" spans="1:6" ht="18" customHeight="1" x14ac:dyDescent="0.25">
      <c r="A47" s="58">
        <v>3210</v>
      </c>
      <c r="B47" s="59" t="s">
        <v>486</v>
      </c>
      <c r="C47" s="120">
        <v>-138309.82999999999</v>
      </c>
      <c r="D47" s="120">
        <v>0</v>
      </c>
      <c r="E47" s="139"/>
      <c r="F47"/>
    </row>
    <row r="48" spans="1:6" ht="18" customHeight="1" x14ac:dyDescent="0.25">
      <c r="A48" s="51"/>
      <c r="B48" s="132" t="s">
        <v>487</v>
      </c>
      <c r="C48" s="120">
        <v>-88141.15</v>
      </c>
      <c r="D48" s="120">
        <v>140244.11000000002</v>
      </c>
      <c r="E48" s="140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488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489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490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491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492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v>0</v>
      </c>
      <c r="D61" s="120">
        <v>140244.11000000002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v>0</v>
      </c>
      <c r="D62" s="120">
        <v>140244.11000000002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0</v>
      </c>
      <c r="D67" s="52">
        <v>121074.83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0</v>
      </c>
      <c r="D69" s="52">
        <v>491.94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18677.34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432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434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493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441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442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443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494</v>
      </c>
      <c r="C92" s="120">
        <v>-88141.15</v>
      </c>
      <c r="D92" s="120">
        <v>0</v>
      </c>
      <c r="F92"/>
    </row>
    <row r="93" spans="1:6" ht="9.9499999999999993" customHeight="1" x14ac:dyDescent="0.25">
      <c r="A93" s="51">
        <v>2111</v>
      </c>
      <c r="B93" s="47" t="s">
        <v>495</v>
      </c>
      <c r="C93" s="52">
        <v>-88139.51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496</v>
      </c>
      <c r="C94" s="52">
        <v>-1.64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497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498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499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500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43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313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314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315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316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317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318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319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320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321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322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322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323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323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324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325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326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327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328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329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330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324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501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502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503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504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505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506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507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508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509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510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111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111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511</v>
      </c>
      <c r="C133" s="120">
        <f>C47+C48-C98</f>
        <v>-226450.97999999998</v>
      </c>
      <c r="D133" s="120">
        <f>D47+D48-D98</f>
        <v>140244.11000000002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3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7" t="s">
        <v>517</v>
      </c>
    </row>
    <row r="13" spans="1:2" ht="15" customHeight="1" x14ac:dyDescent="0.2">
      <c r="A13" s="113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9" t="s">
        <v>519</v>
      </c>
      <c r="B16" s="128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8" ma:contentTypeDescription="Crear nuevo documento." ma:contentTypeScope="" ma:versionID="14e5a306425411fec393adc6dfcf6b47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1892e2461c3c229851f21b940e137abb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8F0DB1-BCC8-4F67-92AC-21A679BF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JULY HERNANDEZ SALAZ</cp:lastModifiedBy>
  <cp:revision/>
  <dcterms:created xsi:type="dcterms:W3CDTF">2012-12-11T20:36:24Z</dcterms:created>
  <dcterms:modified xsi:type="dcterms:W3CDTF">2023-10-18T23:07:30Z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