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-120" yWindow="-120" windowWidth="29040" windowHeight="1584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<sst xmlns="http://schemas.openxmlformats.org/spreadsheetml/2006/main" count="62" uniqueCount="61">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</sst>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Zeros="0" tabSelected="1" zoomScale="90" zoomScaleNormal="90" zoomScaleSheetLayoutView="100" workbookViewId="0">
      <selection activeCell="E31" sqref="E3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47724.56</v>
      </c>
      <c r="C5" s="18">
        <v>288436.55</v>
      </c>
      <c r="D5" s="9" t="s">
        <v>36</v>
      </c>
      <c r="E5" s="18">
        <v>78077.19</v>
      </c>
      <c r="F5" s="21">
        <v>184342.16</v>
      </c>
    </row>
    <row r="6" spans="1:6" x14ac:dyDescent="0.2">
      <c r="A6" s="9" t="s">
        <v>23</v>
      </c>
      <c r="B6" s="18">
        <v>41299.78</v>
      </c>
      <c r="C6" s="18">
        <v>30926.17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89024.34</v>
      </c>
      <c r="C13" s="20">
        <f>SUM(C5:C11)</f>
        <v>319362.71999999997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78077.19</v>
      </c>
      <c r="F14" s="25">
        <f>SUM(F5:F12)</f>
        <v>184342.16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1626324.41</v>
      </c>
      <c r="C19" s="18">
        <v>1626324.41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10116.200000000001</v>
      </c>
      <c r="C20" s="18">
        <v>10116.200000000001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-694869.8</v>
      </c>
      <c r="C21" s="18">
        <v>-694869.8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941570.80999999982</v>
      </c>
      <c r="C26" s="20">
        <f>SUM(C16:C24)</f>
        <v>941570.80999999982</v>
      </c>
      <c r="D26" s="12" t="s">
        <v>50</v>
      </c>
      <c r="E26" s="20">
        <f>SUM(E24+E14)</f>
        <v>78077.19</v>
      </c>
      <c r="F26" s="25">
        <f>SUM(F14+F24)</f>
        <v>184342.16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1030595.1499999998</v>
      </c>
      <c r="C28" s="20">
        <f>C13+C26</f>
        <v>1260933.5299999998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152952.85999999999</v>
      </c>
      <c r="F30" s="25">
        <f>SUM(F31:F33)</f>
        <v>152952.85999999999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152952.85999999999</v>
      </c>
      <c r="F32" s="21">
        <v>152952.85999999999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799565.1</v>
      </c>
      <c r="F35" s="25">
        <f>SUM(F36:F40)</f>
        <v>923638.51</v>
      </c>
    </row>
    <row r="36" spans="1:6" x14ac:dyDescent="0.2">
      <c r="A36" s="13"/>
      <c r="B36" s="14"/>
      <c r="C36" s="15"/>
      <c r="D36" s="9" t="s">
        <v>46</v>
      </c>
      <c r="E36" s="18">
        <v>-124073.41</v>
      </c>
      <c r="F36" s="21">
        <v>171243.26</v>
      </c>
    </row>
    <row r="37" spans="1:6" x14ac:dyDescent="0.2">
      <c r="A37" s="13"/>
      <c r="B37" s="14"/>
      <c r="C37" s="15"/>
      <c r="D37" s="9" t="s">
        <v>14</v>
      </c>
      <c r="E37" s="18">
        <v>923638.51</v>
      </c>
      <c r="F37" s="21">
        <v>752395.25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952517.96</v>
      </c>
      <c r="F46" s="25">
        <f>SUM(F42+F35+F30)</f>
        <v>1076591.3700000001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1030595.1499999999</v>
      </c>
      <c r="F48" s="20">
        <f>F46+F26</f>
        <v>1260933.53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A1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JULY HERNANDEZ SALAZ</cp:lastModifiedBy>
  <cp:lastPrinted>2018-03-04T05:00:29Z</cp:lastPrinted>
  <dcterms:created xsi:type="dcterms:W3CDTF">2012-12-11T20:26:08Z</dcterms:created>
  <dcterms:modified xsi:type="dcterms:W3CDTF">2023-08-04T18:03:43Z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