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Y HERNANDEZ SALAZ\Documents\2022\CUENTA PÚBLICA\INFORMACIÓN FINANCIERA Y PRESUPUESTAL\IV TRIMESTRE\CP ALANIS\"/>
    </mc:Choice>
  </mc:AlternateContent>
  <bookViews>
    <workbookView xWindow="0" yWindow="0" windowWidth="14370" windowHeight="10905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F12" i="2" s="1"/>
  <c r="E12" i="2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<sst xmlns="http://schemas.openxmlformats.org/spreadsheetml/2006/main" count="27" uniqueCount="27">
  <si>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</si>
  <si>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</si>
  <si>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</si>
  <si>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</si>
  <si>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</si>
  <si>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</si>
  <si>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</si>
  <si>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</si>
  <si>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</si>
  <si>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</si>
  <si>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</si>
  <si>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</si>
  <si>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</si>
  <si>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</si>
  <si>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</si>
  <si>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</si>
  <si>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</si>
  <si>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</si>
  <si>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</si>
  <si>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</si>
  <si>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</si>
  <si>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</si>
  <si>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</si>
  <si>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</si>
  <si>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</si>
  <si>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</si>
  <si>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Patronato Pro Construcción y Administración del Parque Xochipilli de Celaya,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</si>
</sst>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27" sqref="A27:E3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989404.97</v>
      </c>
      <c r="C3" s="8">
        <f t="shared" ref="C3:F3" si="0">C4+C12</f>
        <v>7765273.4800000004</v>
      </c>
      <c r="D3" s="8">
        <f t="shared" si="0"/>
        <v>7493744.9199999999</v>
      </c>
      <c r="E3" s="8">
        <f t="shared" si="0"/>
        <v>1260933.5300000007</v>
      </c>
      <c r="F3" s="8">
        <f t="shared" si="0"/>
        <v>271528.56000000087</v>
      </c>
    </row>
    <row r="4" spans="1:6" x14ac:dyDescent="0.2">
      <c r="A4" s="5" t="s">
        <v>4</v>
      </c>
      <c r="B4" s="8">
        <f>SUM(B5:B11)</f>
        <v>184515.38999999998</v>
      </c>
      <c r="C4" s="8">
        <f>SUM(C5:C11)</f>
        <v>7432173.0700000003</v>
      </c>
      <c r="D4" s="8">
        <f>SUM(D5:D11)</f>
        <v>7297325.7400000002</v>
      </c>
      <c r="E4" s="8">
        <f>SUM(E5:E11)</f>
        <v>319362.72000000073</v>
      </c>
      <c r="F4" s="8">
        <f>SUM(F5:F11)</f>
        <v>134847.33000000074</v>
      </c>
    </row>
    <row r="5" spans="1:6" x14ac:dyDescent="0.2">
      <c r="A5" s="6" t="s">
        <v>5</v>
      </c>
      <c r="B5" s="9">
        <v>160281.65</v>
      </c>
      <c r="C5" s="9">
        <v>7379066.7800000003</v>
      </c>
      <c r="D5" s="9">
        <v>7250911.8799999999</v>
      </c>
      <c r="E5" s="9">
        <f>B5+C5-D5</f>
        <v>288436.55000000075</v>
      </c>
      <c r="F5" s="9">
        <f t="shared" ref="F5:F11" si="1">E5-B5</f>
        <v>128154.90000000075</v>
      </c>
    </row>
    <row r="6" spans="1:6" x14ac:dyDescent="0.2">
      <c r="A6" s="6" t="s">
        <v>6</v>
      </c>
      <c r="B6" s="9">
        <v>24233.74</v>
      </c>
      <c r="C6" s="9">
        <v>53106.29</v>
      </c>
      <c r="D6" s="9">
        <v>46413.86</v>
      </c>
      <c r="E6" s="9">
        <f t="shared" ref="E6:E11" si="2">B6+C6-D6</f>
        <v>30926.17</v>
      </c>
      <c r="F6" s="9">
        <f t="shared" si="1"/>
        <v>6692.4299999999967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804889.58</v>
      </c>
      <c r="C12" s="8">
        <f>SUM(C13:C21)</f>
        <v>333100.41000000003</v>
      </c>
      <c r="D12" s="8">
        <f>SUM(D13:D21)</f>
        <v>196419.18</v>
      </c>
      <c r="E12" s="8">
        <f>SUM(E13:E21)</f>
        <v>941570.81</v>
      </c>
      <c r="F12" s="8">
        <f>SUM(F13:F21)</f>
        <v>136681.2300000001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1399721.48</v>
      </c>
      <c r="C16" s="9">
        <v>301455.34000000003</v>
      </c>
      <c r="D16" s="9">
        <v>74852.41</v>
      </c>
      <c r="E16" s="9">
        <f t="shared" si="4"/>
        <v>1626324.4100000001</v>
      </c>
      <c r="F16" s="9">
        <f t="shared" si="3"/>
        <v>226602.93000000017</v>
      </c>
    </row>
    <row r="17" spans="1:6" x14ac:dyDescent="0.2">
      <c r="A17" s="6" t="s">
        <v>15</v>
      </c>
      <c r="B17" s="9">
        <v>10116.200000000001</v>
      </c>
      <c r="C17" s="9">
        <v>0</v>
      </c>
      <c r="D17" s="9">
        <v>0</v>
      </c>
      <c r="E17" s="9">
        <f t="shared" si="4"/>
        <v>10116.200000000001</v>
      </c>
      <c r="F17" s="9">
        <f t="shared" si="3"/>
        <v>0</v>
      </c>
    </row>
    <row r="18" spans="1:6" x14ac:dyDescent="0.2">
      <c r="A18" s="6" t="s">
        <v>16</v>
      </c>
      <c r="B18" s="9">
        <v>-604948.1</v>
      </c>
      <c r="C18" s="9">
        <v>31645.07</v>
      </c>
      <c r="D18" s="9">
        <v>121566.77</v>
      </c>
      <c r="E18" s="9">
        <f t="shared" si="4"/>
        <v>-694869.8</v>
      </c>
      <c r="F18" s="9">
        <f t="shared" si="3"/>
        <v>-89921.70000000007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JULY HERNANDEZ SALAZ</cp:lastModifiedBy>
  <cp:lastPrinted>2018-03-08T18:40:55Z</cp:lastPrinted>
  <dcterms:created xsi:type="dcterms:W3CDTF">2014-02-09T04:04:15Z</dcterms:created>
  <dcterms:modified xsi:type="dcterms:W3CDTF">2023-01-27T23:42:55Z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