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FF8C39F3-32CE-49AF-9ACA-C05737695D4E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6" i="5"/>
  <c r="F36" i="5"/>
  <c r="F25" i="5"/>
  <c r="F6" i="5"/>
  <c r="D36" i="5"/>
  <c r="D25" i="5"/>
  <c r="D6" i="5"/>
  <c r="C36" i="5"/>
  <c r="C25" i="5"/>
  <c r="C6" i="5"/>
  <c r="C42" i="5" l="1"/>
  <c r="H25" i="5"/>
  <c r="E6" i="5"/>
  <c r="H13" i="5"/>
  <c r="H6" i="5" s="1"/>
  <c r="D42" i="5"/>
  <c r="F42" i="5"/>
  <c r="G42" i="5"/>
  <c r="E36" i="5"/>
  <c r="H38" i="5"/>
  <c r="H36" i="5" s="1"/>
  <c r="E25" i="5"/>
  <c r="E42" i="5"/>
  <c r="H42" i="5" l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<sst xmlns="http://schemas.openxmlformats.org/spreadsheetml/2006/main" count="203" uniqueCount="142">
  <si>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</si>
  <si>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</si>
  <si>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</si>
  <si>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</si>
  <si>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</si>
  <si>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</si>
  <si>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</si>
  <si>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</si>
  <si>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</si>
  <si>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</si>
  <si>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</si>
  <si>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</si>
  <si>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</si>
  <si>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</si>
  <si>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</si>
  <si>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</si>
  <si>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</si>
  <si>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</si>
  <si>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</si>
  <si>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</si>
  <si>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</si>
  <si>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</si>
  <si>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</si>
  <si>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</si>
  <si>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</si>
  <si>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</si>
  <si>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</si>
  <si>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</si>
  <si>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</si>
  <si>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</si>
  <si>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</si>
  <si>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</si>
  <si>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</si>
  <si>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</si>
  <si>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</si>
  <si>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</si>
  <si>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</si>
  <si>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</si>
  <si>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</si>
  <si>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</si>
  <si>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</si>
  <si>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</si>
  <si>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</si>
  <si>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</si>
  <si>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</si>
  <si>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</si>
  <si>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</si>
  <si>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</si>
  <si>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</si>
  <si>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</si>
  <si>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</si>
  <si>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</si>
  <si>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</si>
  <si>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</si>
  <si>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</si>
  <si>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</si>
  <si>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</si>
  <si>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</si>
  <si>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</si>
  <si>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</si>
  <si>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</si>
  <si>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</si>
  <si>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</si>
  <si>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</si>
  <si>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</si>
  <si>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</si>
  <si>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</si>
  <si>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</si>
  <si>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</si>
  <si>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</si>
  <si>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</si>
  <si>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</si>
  <si>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</si>
  <si>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</si>
  <si>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</si>
  <si>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</si>
  <si>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</si>
  <si>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</si>
  <si>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</si>
  <si>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</si>
  <si>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</si>
  <si>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</si>
  <si>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</si>
  <si>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</si>
  <si>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</si>
  <si>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</si>
  <si>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</si>
  <si>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</si>
  <si>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</si>
  <si>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</si>
  <si>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</si>
  <si>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</si>
  <si>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</si>
  <si>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</si>
  <si>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</si>
  <si>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</si>
  <si>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</si>
  <si>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</si>
  <si>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</si>
  <si>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</si>
  <si>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</si>
  <si>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</si>
  <si>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</si>
  <si>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</si>
  <si>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</si>
  <si>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</si>
  <si>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</si>
  <si>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</si>
  <si>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</si>
  <si>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</si>
  <si>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</si>
  <si>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</si>
  <si>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</si>
  <si>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</si>
  <si>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</si>
  <si>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</si>
  <si>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</si>
  <si>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</si>
  <si>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</si>
  <si>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</si>
  <si>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</si>
  <si>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</si>
  <si>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</si>
  <si>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</si>
  <si>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</si>
  <si>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</si>
  <si>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</si>
  <si>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</si>
  <si>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</si>
  <si>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</si>
  <si>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</si>
  <si>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</si>
  <si>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</si>
  <si>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</si>
  <si>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PARQUE XOCHIPILLI</t>
  </si>
  <si>
    <t>PATRONATO PRO CONSTRUCCION Y ADMINISTRACION DEL PARQUE XOCHIPILLI DE CELAYA, GTO.
ESTADO ANALÍTICO DEL EJERCICIO DEL PRESUPUESTO DE EGRESOS
CLASIFICACIÓN FUNCIONAL (FINALIDAD Y FUNCIÓN)
DEL 1 ENERO AL 30 DE SEPTIEMBRE 2021</t>
  </si>
  <si>
    <t>Bajo protesta de decir verdad declaramos que los Estados Financieros y sus notas, son razonablemente correctos y son responsabilidad del emisor</t>
  </si>
  <si>
    <t>PATRONATO PRO CONSTRUCCION Y ADMINISTRACION DEL PARQUE XOCHIPILLI DE CELAYA, GTO.
ESTADO ANALÍTICO DEL EJERCICIO DEL PRESUPUESTO DE EGRESOS
CLASIFICACIÓN POR OBJETO DEL GASTO (CAPÍTULO Y CONCEPTO)
DEL 1 ENERO AL 30 DE SEPTIEMBRE DEL 2021</t>
  </si>
  <si>
    <t>PATRONATO PRO CONSTRUCCION Y ADMINISTRACION DEL PARQUE XOCHIPILLI DE CELAYA, GTO.
ESTADO ANALÍTICO DEL EJERCICIO DEL PRESUPUESTO DE EGRESOS
CLASIFICACION ECÓNOMICA (POR TIPO DE GASTO)
DEL 1 ENERO AL 30 DE SEPTIEMBRE DEL 2021</t>
  </si>
  <si>
    <t>PATRONATO PRO CONSTRUCCION Y ADMINISTRACION DEL PARQUE XOCHIPILLI DE CELAYA, GTO.
ESTADO ANALÍTICO DEL EJERCICIO DEL PRESUPUESTO DE EGRESOS
CLASIFICACIÓN ADMINISTRATIVA
DEL 1 ENERO AL 30 DE SEPTIEMBRE DEL 2021</t>
  </si>
  <si>
    <t>Gobierno (Federal/Estatal/Municipal) de PATRONATO PRO CONSTRUCCION Y ADMINISTRACION DEL PARQUE XOCHIPILLI DE CELAYA, GTO.
Estado Analítico del Ejercicio del Presupuesto de Egresos
Clasificación Administrativa
DEL 1 ENERO AL 30 DE SEPTIEMBRE DEL 2021</t>
  </si>
  <si>
    <t>Sector Paraestatal del Gobierno (Federal/Estatal/Municipal) de PATRONATO PRO CONSTRUCCION Y ADMINISTRACION DEL PARQUE XOCHIPILLI DE CELAYA, GTO.
Estado Analítico del Ejercicio del Presupuesto de Egresos
Clasificación Administrativa
DEL 1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</si>
</sst>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8" applyNumberFormat="1" applyFont="1" applyFill="1" applyBorder="1" applyAlignment="1" applyProtection="1">
      <alignment horizontal="left" vertical="top" wrapText="1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1" xfId="9" applyFont="1" applyFill="1" applyBorder="1" applyAlignment="1" applyProtection="1">
      <alignment horizontal="center" vertical="center" wrapText="1"/>
      <protection locked="0"/>
    </xf>
    <xf numFmtId="0" fontId="9" fillId="2" borderId="2" xfId="9" applyFont="1" applyFill="1" applyBorder="1" applyAlignment="1">
      <alignment horizontal="center" vertical="center"/>
    </xf>
    <xf numFmtId="0" fontId="9" fillId="2" borderId="3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7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1</xdr:col>
      <xdr:colOff>1057275</xdr:colOff>
      <xdr:row>2</xdr:row>
      <xdr:rowOff>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5D44FD9-6DBA-44B7-B259-CFF71DAB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714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1</xdr:col>
      <xdr:colOff>1133475</xdr:colOff>
      <xdr:row>1</xdr:row>
      <xdr:rowOff>76200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8E635F97-0A98-4C8D-8F9E-57F3C264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104775</xdr:rowOff>
    </xdr:from>
    <xdr:to>
      <xdr:col>1</xdr:col>
      <xdr:colOff>1028700</xdr:colOff>
      <xdr:row>0</xdr:row>
      <xdr:rowOff>381000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FFE1F897-20B2-47D5-BEC5-91CC4BCA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8858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152400</xdr:rowOff>
    </xdr:from>
    <xdr:to>
      <xdr:col>1</xdr:col>
      <xdr:colOff>857250</xdr:colOff>
      <xdr:row>0</xdr:row>
      <xdr:rowOff>428625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89D933B1-7F9D-4F80-9E89-BD9B17C2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8858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showGridLines="0" showZeros="0" tabSelected="1" zoomScaleNormal="100" workbookViewId="0">
      <selection activeCell="M7" sqref="M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8" x14ac:dyDescent="0.2">
      <c r="A2" s="57" t="s">
        <v>60</v>
      </c>
      <c r="B2" s="58"/>
      <c r="C2" s="54" t="s">
        <v>66</v>
      </c>
      <c r="D2" s="55"/>
      <c r="E2" s="55"/>
      <c r="F2" s="55"/>
      <c r="G2" s="56"/>
      <c r="H2" s="59" t="s">
        <v>65</v>
      </c>
    </row>
    <row r="3" spans="1:8" ht="24.95" customHeight="1" x14ac:dyDescent="0.2">
      <c r="A3" s="60"/>
      <c r="B3" s="61"/>
      <c r="C3" s="62" t="s">
        <v>61</v>
      </c>
      <c r="D3" s="62" t="s">
        <v>131</v>
      </c>
      <c r="E3" s="62" t="s">
        <v>62</v>
      </c>
      <c r="F3" s="62" t="s">
        <v>63</v>
      </c>
      <c r="G3" s="62" t="s">
        <v>64</v>
      </c>
      <c r="H3" s="63"/>
    </row>
    <row r="4" spans="1:8" x14ac:dyDescent="0.2">
      <c r="A4" s="64"/>
      <c r="B4" s="65"/>
      <c r="C4" s="66">
        <v>1</v>
      </c>
      <c r="D4" s="66">
        <v>2</v>
      </c>
      <c r="E4" s="66" t="s">
        <v>132</v>
      </c>
      <c r="F4" s="66">
        <v>4</v>
      </c>
      <c r="G4" s="66">
        <v>5</v>
      </c>
      <c r="H4" s="66" t="s">
        <v>133</v>
      </c>
    </row>
    <row r="5" spans="1:8" x14ac:dyDescent="0.2">
      <c r="A5" s="46" t="s">
        <v>67</v>
      </c>
      <c r="B5" s="7"/>
      <c r="C5" s="12">
        <v>4934317.5999999996</v>
      </c>
      <c r="D5" s="12">
        <v>0</v>
      </c>
      <c r="E5" s="12">
        <v>4934317.5999999996</v>
      </c>
      <c r="F5" s="12">
        <v>1473879.76</v>
      </c>
      <c r="G5" s="12">
        <v>1473879.76</v>
      </c>
      <c r="H5" s="12">
        <v>3460437.84</v>
      </c>
    </row>
    <row r="6" spans="1:8" x14ac:dyDescent="0.2">
      <c r="A6" s="47">
        <v>1100</v>
      </c>
      <c r="B6" s="9" t="s">
        <v>76</v>
      </c>
      <c r="C6" s="13">
        <v>3129600</v>
      </c>
      <c r="D6" s="13">
        <v>0</v>
      </c>
      <c r="E6" s="13">
        <v>3129600</v>
      </c>
      <c r="F6" s="13">
        <v>1075323.8999999999</v>
      </c>
      <c r="G6" s="13">
        <v>1075323.8999999999</v>
      </c>
      <c r="H6" s="13">
        <v>2054276.1</v>
      </c>
    </row>
    <row r="7" spans="1:8" x14ac:dyDescent="0.2">
      <c r="A7" s="47">
        <v>1200</v>
      </c>
      <c r="B7" s="9" t="s">
        <v>77</v>
      </c>
      <c r="C7" s="13">
        <v>99830.84</v>
      </c>
      <c r="D7" s="13">
        <v>0</v>
      </c>
      <c r="E7" s="13">
        <v>99830.84</v>
      </c>
      <c r="F7" s="13">
        <v>3580.05</v>
      </c>
      <c r="G7" s="13">
        <v>3580.05</v>
      </c>
      <c r="H7" s="13">
        <v>96250.79</v>
      </c>
    </row>
    <row r="8" spans="1:8" x14ac:dyDescent="0.2">
      <c r="A8" s="47">
        <v>1300</v>
      </c>
      <c r="B8" s="9" t="s">
        <v>78</v>
      </c>
      <c r="C8" s="13">
        <v>780886.76</v>
      </c>
      <c r="D8" s="13">
        <v>0</v>
      </c>
      <c r="E8" s="13">
        <v>780886.76</v>
      </c>
      <c r="F8" s="13">
        <v>121897.72</v>
      </c>
      <c r="G8" s="13">
        <v>121897.72</v>
      </c>
      <c r="H8" s="13">
        <v>658989.04</v>
      </c>
    </row>
    <row r="9" spans="1:8" x14ac:dyDescent="0.2">
      <c r="A9" s="47">
        <v>1400</v>
      </c>
      <c r="B9" s="9" t="s">
        <v>35</v>
      </c>
      <c r="C9" s="13">
        <v>924000</v>
      </c>
      <c r="D9" s="13">
        <v>0</v>
      </c>
      <c r="E9" s="13">
        <v>924000</v>
      </c>
      <c r="F9" s="13">
        <v>273078.09000000003</v>
      </c>
      <c r="G9" s="13">
        <v>273078.09000000003</v>
      </c>
      <c r="H9" s="13">
        <v>650921.90999999992</v>
      </c>
    </row>
    <row r="10" spans="1:8" x14ac:dyDescent="0.2">
      <c r="A10" s="47">
        <v>1500</v>
      </c>
      <c r="B10" s="9" t="s">
        <v>79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47">
        <v>1700</v>
      </c>
      <c r="B12" s="9" t="s">
        <v>80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6" t="s">
        <v>68</v>
      </c>
      <c r="B13" s="7"/>
      <c r="C13" s="13">
        <v>569650</v>
      </c>
      <c r="D13" s="13">
        <v>111000</v>
      </c>
      <c r="E13" s="13">
        <v>680650</v>
      </c>
      <c r="F13" s="13">
        <v>91710.26999999999</v>
      </c>
      <c r="G13" s="13">
        <v>91710.26999999999</v>
      </c>
      <c r="H13" s="13">
        <v>588939.73</v>
      </c>
    </row>
    <row r="14" spans="1:8" x14ac:dyDescent="0.2">
      <c r="A14" s="47">
        <v>2100</v>
      </c>
      <c r="B14" s="9" t="s">
        <v>81</v>
      </c>
      <c r="C14" s="13">
        <v>107600</v>
      </c>
      <c r="D14" s="13">
        <v>0</v>
      </c>
      <c r="E14" s="13">
        <v>107600</v>
      </c>
      <c r="F14" s="13">
        <v>32119</v>
      </c>
      <c r="G14" s="13">
        <v>32119</v>
      </c>
      <c r="H14" s="13">
        <v>75481</v>
      </c>
    </row>
    <row r="15" spans="1:8" x14ac:dyDescent="0.2">
      <c r="A15" s="47">
        <v>2200</v>
      </c>
      <c r="B15" s="9" t="s">
        <v>82</v>
      </c>
      <c r="C15" s="13">
        <v>66700</v>
      </c>
      <c r="D15" s="13">
        <v>0</v>
      </c>
      <c r="E15" s="13">
        <v>66700</v>
      </c>
      <c r="F15" s="13">
        <v>14179.68</v>
      </c>
      <c r="G15" s="13">
        <v>14179.68</v>
      </c>
      <c r="H15" s="13">
        <v>52520.32</v>
      </c>
    </row>
    <row r="16" spans="1:8" x14ac:dyDescent="0.2">
      <c r="A16" s="47">
        <v>2300</v>
      </c>
      <c r="B16" s="9" t="s">
        <v>83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x14ac:dyDescent="0.2">
      <c r="A17" s="47">
        <v>2400</v>
      </c>
      <c r="B17" s="9" t="s">
        <v>84</v>
      </c>
      <c r="C17" s="13">
        <v>114250</v>
      </c>
      <c r="D17" s="13">
        <v>111000</v>
      </c>
      <c r="E17" s="13">
        <v>225250</v>
      </c>
      <c r="F17" s="13">
        <v>3315.03</v>
      </c>
      <c r="G17" s="13">
        <v>3315.03</v>
      </c>
      <c r="H17" s="13">
        <v>221934.97</v>
      </c>
    </row>
    <row r="18" spans="1:8" x14ac:dyDescent="0.2">
      <c r="A18" s="47">
        <v>2500</v>
      </c>
      <c r="B18" s="9" t="s">
        <v>85</v>
      </c>
      <c r="C18" s="13">
        <v>45800</v>
      </c>
      <c r="D18" s="13">
        <v>0</v>
      </c>
      <c r="E18" s="13">
        <v>45800</v>
      </c>
      <c r="F18" s="13">
        <v>5965.31</v>
      </c>
      <c r="G18" s="13">
        <v>5965.31</v>
      </c>
      <c r="H18" s="13">
        <v>39834.69</v>
      </c>
    </row>
    <row r="19" spans="1:8" x14ac:dyDescent="0.2">
      <c r="A19" s="47">
        <v>2600</v>
      </c>
      <c r="B19" s="9" t="s">
        <v>86</v>
      </c>
      <c r="C19" s="13">
        <v>50800</v>
      </c>
      <c r="D19" s="13">
        <v>0</v>
      </c>
      <c r="E19" s="13">
        <v>50800</v>
      </c>
      <c r="F19" s="13">
        <v>24000</v>
      </c>
      <c r="G19" s="13">
        <v>24000</v>
      </c>
      <c r="H19" s="13">
        <v>26800</v>
      </c>
    </row>
    <row r="20" spans="1:8" x14ac:dyDescent="0.2">
      <c r="A20" s="47">
        <v>2700</v>
      </c>
      <c r="B20" s="9" t="s">
        <v>87</v>
      </c>
      <c r="C20" s="13">
        <v>136400</v>
      </c>
      <c r="D20" s="13">
        <v>0</v>
      </c>
      <c r="E20" s="13">
        <v>136400</v>
      </c>
      <c r="F20" s="13">
        <v>5569.25</v>
      </c>
      <c r="G20" s="13">
        <v>5569.25</v>
      </c>
      <c r="H20" s="13">
        <v>130830.75</v>
      </c>
    </row>
    <row r="21" spans="1:8" x14ac:dyDescent="0.2">
      <c r="A21" s="47">
        <v>2800</v>
      </c>
      <c r="B21" s="9" t="s">
        <v>88</v>
      </c>
      <c r="C21" s="13">
        <v>2000</v>
      </c>
      <c r="D21" s="13">
        <v>0</v>
      </c>
      <c r="E21" s="13">
        <v>2000</v>
      </c>
      <c r="F21" s="13">
        <v>720</v>
      </c>
      <c r="G21" s="13">
        <v>720</v>
      </c>
      <c r="H21" s="13">
        <v>1280</v>
      </c>
    </row>
    <row r="22" spans="1:8" x14ac:dyDescent="0.2">
      <c r="A22" s="47">
        <v>2900</v>
      </c>
      <c r="B22" s="9" t="s">
        <v>89</v>
      </c>
      <c r="C22" s="13">
        <v>46100</v>
      </c>
      <c r="D22" s="13">
        <v>0</v>
      </c>
      <c r="E22" s="13">
        <v>46100</v>
      </c>
      <c r="F22" s="13">
        <v>5842</v>
      </c>
      <c r="G22" s="13">
        <v>5842</v>
      </c>
      <c r="H22" s="13">
        <v>40258</v>
      </c>
    </row>
    <row r="23" spans="1:8" x14ac:dyDescent="0.2">
      <c r="A23" s="46" t="s">
        <v>69</v>
      </c>
      <c r="B23" s="7"/>
      <c r="C23" s="13">
        <v>706753.4</v>
      </c>
      <c r="D23" s="13">
        <v>456000</v>
      </c>
      <c r="E23" s="13">
        <v>1162753.3999999999</v>
      </c>
      <c r="F23" s="13">
        <v>690343.61</v>
      </c>
      <c r="G23" s="13">
        <v>690343.61</v>
      </c>
      <c r="H23" s="13">
        <v>472409.78999999992</v>
      </c>
    </row>
    <row r="24" spans="1:8" x14ac:dyDescent="0.2">
      <c r="A24" s="47">
        <v>3100</v>
      </c>
      <c r="B24" s="9" t="s">
        <v>90</v>
      </c>
      <c r="C24" s="13">
        <v>159900</v>
      </c>
      <c r="D24" s="13">
        <v>541000</v>
      </c>
      <c r="E24" s="13">
        <v>700900</v>
      </c>
      <c r="F24" s="13">
        <v>579204.93000000005</v>
      </c>
      <c r="G24" s="13">
        <v>579204.93000000005</v>
      </c>
      <c r="H24" s="13">
        <v>121695.06999999995</v>
      </c>
    </row>
    <row r="25" spans="1:8" x14ac:dyDescent="0.2">
      <c r="A25" s="47">
        <v>3200</v>
      </c>
      <c r="B25" s="9" t="s">
        <v>91</v>
      </c>
      <c r="C25" s="13">
        <v>50800</v>
      </c>
      <c r="D25" s="13">
        <v>0</v>
      </c>
      <c r="E25" s="13">
        <v>50800</v>
      </c>
      <c r="F25" s="13">
        <v>3365.1</v>
      </c>
      <c r="G25" s="13">
        <v>3365.1</v>
      </c>
      <c r="H25" s="13">
        <v>47434.9</v>
      </c>
    </row>
    <row r="26" spans="1:8" x14ac:dyDescent="0.2">
      <c r="A26" s="47">
        <v>3300</v>
      </c>
      <c r="B26" s="9" t="s">
        <v>92</v>
      </c>
      <c r="C26" s="13">
        <v>174793.4</v>
      </c>
      <c r="D26" s="13">
        <v>0</v>
      </c>
      <c r="E26" s="13">
        <v>174793.4</v>
      </c>
      <c r="F26" s="13">
        <v>55588.7</v>
      </c>
      <c r="G26" s="13">
        <v>55588.7</v>
      </c>
      <c r="H26" s="13">
        <v>119204.7</v>
      </c>
    </row>
    <row r="27" spans="1:8" x14ac:dyDescent="0.2">
      <c r="A27" s="47">
        <v>3400</v>
      </c>
      <c r="B27" s="9" t="s">
        <v>93</v>
      </c>
      <c r="C27" s="13">
        <v>19500</v>
      </c>
      <c r="D27" s="13">
        <v>0</v>
      </c>
      <c r="E27" s="13">
        <v>19500</v>
      </c>
      <c r="F27" s="13">
        <v>2821.13</v>
      </c>
      <c r="G27" s="13">
        <v>2821.13</v>
      </c>
      <c r="H27" s="13">
        <v>16678.87</v>
      </c>
    </row>
    <row r="28" spans="1:8" x14ac:dyDescent="0.2">
      <c r="A28" s="47">
        <v>3500</v>
      </c>
      <c r="B28" s="9" t="s">
        <v>94</v>
      </c>
      <c r="C28" s="13">
        <v>115000</v>
      </c>
      <c r="D28" s="13">
        <v>-85000</v>
      </c>
      <c r="E28" s="13">
        <v>30000</v>
      </c>
      <c r="F28" s="13">
        <v>19094</v>
      </c>
      <c r="G28" s="13">
        <v>19094</v>
      </c>
      <c r="H28" s="13">
        <v>10906</v>
      </c>
    </row>
    <row r="29" spans="1:8" x14ac:dyDescent="0.2">
      <c r="A29" s="47">
        <v>3600</v>
      </c>
      <c r="B29" s="9" t="s">
        <v>95</v>
      </c>
      <c r="C29" s="13">
        <v>33860</v>
      </c>
      <c r="D29" s="13">
        <v>0</v>
      </c>
      <c r="E29" s="13">
        <v>33860</v>
      </c>
      <c r="F29" s="13">
        <v>348</v>
      </c>
      <c r="G29" s="13">
        <v>348</v>
      </c>
      <c r="H29" s="13">
        <v>33512</v>
      </c>
    </row>
    <row r="30" spans="1:8" x14ac:dyDescent="0.2">
      <c r="A30" s="47">
        <v>3700</v>
      </c>
      <c r="B30" s="9" t="s">
        <v>96</v>
      </c>
      <c r="C30" s="13">
        <v>7300</v>
      </c>
      <c r="D30" s="13">
        <v>0</v>
      </c>
      <c r="E30" s="13">
        <v>7300</v>
      </c>
      <c r="F30" s="13">
        <v>619</v>
      </c>
      <c r="G30" s="13">
        <v>619</v>
      </c>
      <c r="H30" s="13">
        <v>6681</v>
      </c>
    </row>
    <row r="31" spans="1:8" x14ac:dyDescent="0.2">
      <c r="A31" s="47">
        <v>3800</v>
      </c>
      <c r="B31" s="9" t="s">
        <v>97</v>
      </c>
      <c r="C31" s="13">
        <v>54500</v>
      </c>
      <c r="D31" s="13">
        <v>0</v>
      </c>
      <c r="E31" s="13">
        <v>54500</v>
      </c>
      <c r="F31" s="13">
        <v>0</v>
      </c>
      <c r="G31" s="13">
        <v>0</v>
      </c>
      <c r="H31" s="13">
        <v>54500</v>
      </c>
    </row>
    <row r="32" spans="1:8" x14ac:dyDescent="0.2">
      <c r="A32" s="47">
        <v>3900</v>
      </c>
      <c r="B32" s="9" t="s">
        <v>19</v>
      </c>
      <c r="C32" s="13">
        <v>91100</v>
      </c>
      <c r="D32" s="13">
        <v>0</v>
      </c>
      <c r="E32" s="13">
        <v>91100</v>
      </c>
      <c r="F32" s="13">
        <v>29302.75</v>
      </c>
      <c r="G32" s="13">
        <v>29302.75</v>
      </c>
      <c r="H32" s="13">
        <v>61797.25</v>
      </c>
    </row>
    <row r="33" spans="1:8" x14ac:dyDescent="0.2">
      <c r="A33" s="46" t="s">
        <v>70</v>
      </c>
      <c r="B33" s="7"/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">
      <c r="A34" s="47">
        <v>4100</v>
      </c>
      <c r="B34" s="9" t="s">
        <v>98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47">
        <v>4200</v>
      </c>
      <c r="B35" s="9" t="s">
        <v>99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x14ac:dyDescent="0.2">
      <c r="A36" s="47">
        <v>4300</v>
      </c>
      <c r="B36" s="9" t="s">
        <v>100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47">
        <v>4400</v>
      </c>
      <c r="B37" s="9" t="s">
        <v>101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47">
        <v>4600</v>
      </c>
      <c r="B39" s="9" t="s">
        <v>102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47">
        <v>4700</v>
      </c>
      <c r="B40" s="9" t="s">
        <v>103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</row>
    <row r="42" spans="1:8" x14ac:dyDescent="0.2">
      <c r="A42" s="47">
        <v>4900</v>
      </c>
      <c r="B42" s="9" t="s">
        <v>104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1:8" x14ac:dyDescent="0.2">
      <c r="A43" s="46" t="s">
        <v>71</v>
      </c>
      <c r="B43" s="7"/>
      <c r="C43" s="13">
        <v>52000</v>
      </c>
      <c r="D43" s="13">
        <v>586000</v>
      </c>
      <c r="E43" s="13">
        <v>638000</v>
      </c>
      <c r="F43" s="13">
        <v>0</v>
      </c>
      <c r="G43" s="13">
        <v>0</v>
      </c>
      <c r="H43" s="13">
        <v>638000</v>
      </c>
    </row>
    <row r="44" spans="1:8" x14ac:dyDescent="0.2">
      <c r="A44" s="47">
        <v>5100</v>
      </c>
      <c r="B44" s="9" t="s">
        <v>105</v>
      </c>
      <c r="C44" s="13">
        <v>17000</v>
      </c>
      <c r="D44" s="13">
        <v>0</v>
      </c>
      <c r="E44" s="13">
        <v>17000</v>
      </c>
      <c r="F44" s="13">
        <v>0</v>
      </c>
      <c r="G44" s="13">
        <v>0</v>
      </c>
      <c r="H44" s="13">
        <v>17000</v>
      </c>
    </row>
    <row r="45" spans="1:8" x14ac:dyDescent="0.2">
      <c r="A45" s="47">
        <v>5200</v>
      </c>
      <c r="B45" s="9" t="s">
        <v>106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</row>
    <row r="46" spans="1:8" x14ac:dyDescent="0.2">
      <c r="A46" s="47">
        <v>5300</v>
      </c>
      <c r="B46" s="9" t="s">
        <v>107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</row>
    <row r="47" spans="1:8" x14ac:dyDescent="0.2">
      <c r="A47" s="47">
        <v>5400</v>
      </c>
      <c r="B47" s="9" t="s">
        <v>108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</row>
    <row r="48" spans="1:8" x14ac:dyDescent="0.2">
      <c r="A48" s="47">
        <v>5500</v>
      </c>
      <c r="B48" s="9" t="s">
        <v>109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</row>
    <row r="49" spans="1:8" x14ac:dyDescent="0.2">
      <c r="A49" s="47">
        <v>5600</v>
      </c>
      <c r="B49" s="9" t="s">
        <v>110</v>
      </c>
      <c r="C49" s="13">
        <v>35000</v>
      </c>
      <c r="D49" s="13">
        <v>586000</v>
      </c>
      <c r="E49" s="13">
        <v>621000</v>
      </c>
      <c r="F49" s="13">
        <v>0</v>
      </c>
      <c r="G49" s="13">
        <v>0</v>
      </c>
      <c r="H49" s="13">
        <v>621000</v>
      </c>
    </row>
    <row r="50" spans="1:8" x14ac:dyDescent="0.2">
      <c r="A50" s="47">
        <v>5700</v>
      </c>
      <c r="B50" s="9" t="s">
        <v>111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 x14ac:dyDescent="0.2">
      <c r="A51" s="47">
        <v>5800</v>
      </c>
      <c r="B51" s="9" t="s">
        <v>112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</row>
    <row r="52" spans="1:8" x14ac:dyDescent="0.2">
      <c r="A52" s="47">
        <v>5900</v>
      </c>
      <c r="B52" s="9" t="s">
        <v>113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</row>
    <row r="53" spans="1:8" x14ac:dyDescent="0.2">
      <c r="A53" s="46" t="s">
        <v>72</v>
      </c>
      <c r="B53" s="7"/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</row>
    <row r="54" spans="1:8" x14ac:dyDescent="0.2">
      <c r="A54" s="47">
        <v>6100</v>
      </c>
      <c r="B54" s="9" t="s">
        <v>114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</row>
    <row r="55" spans="1:8" x14ac:dyDescent="0.2">
      <c r="A55" s="47">
        <v>6200</v>
      </c>
      <c r="B55" s="9" t="s">
        <v>115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x14ac:dyDescent="0.2">
      <c r="A56" s="47">
        <v>6300</v>
      </c>
      <c r="B56" s="9" t="s">
        <v>116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</row>
    <row r="57" spans="1:8" x14ac:dyDescent="0.2">
      <c r="A57" s="46" t="s">
        <v>73</v>
      </c>
      <c r="B57" s="7"/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</row>
    <row r="58" spans="1:8" x14ac:dyDescent="0.2">
      <c r="A58" s="47">
        <v>7100</v>
      </c>
      <c r="B58" s="9" t="s">
        <v>117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x14ac:dyDescent="0.2">
      <c r="A59" s="47">
        <v>7200</v>
      </c>
      <c r="B59" s="9" t="s">
        <v>118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x14ac:dyDescent="0.2">
      <c r="A60" s="47">
        <v>7300</v>
      </c>
      <c r="B60" s="9" t="s">
        <v>119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x14ac:dyDescent="0.2">
      <c r="A61" s="47">
        <v>7400</v>
      </c>
      <c r="B61" s="9" t="s">
        <v>120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x14ac:dyDescent="0.2">
      <c r="A62" s="47">
        <v>7500</v>
      </c>
      <c r="B62" s="9" t="s">
        <v>121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 x14ac:dyDescent="0.2">
      <c r="A63" s="47">
        <v>7600</v>
      </c>
      <c r="B63" s="9" t="s">
        <v>122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</row>
    <row r="64" spans="1:8" x14ac:dyDescent="0.2">
      <c r="A64" s="47">
        <v>7900</v>
      </c>
      <c r="B64" s="9" t="s">
        <v>123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x14ac:dyDescent="0.2">
      <c r="A65" s="46" t="s">
        <v>74</v>
      </c>
      <c r="B65" s="7"/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</row>
    <row r="69" spans="1:8" x14ac:dyDescent="0.2">
      <c r="A69" s="46" t="s">
        <v>75</v>
      </c>
      <c r="B69" s="7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</row>
    <row r="70" spans="1:8" x14ac:dyDescent="0.2">
      <c r="A70" s="47">
        <v>9100</v>
      </c>
      <c r="B70" s="9" t="s">
        <v>124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x14ac:dyDescent="0.2">
      <c r="A71" s="47">
        <v>9200</v>
      </c>
      <c r="B71" s="9" t="s">
        <v>125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</row>
    <row r="72" spans="1:8" x14ac:dyDescent="0.2">
      <c r="A72" s="47">
        <v>9300</v>
      </c>
      <c r="B72" s="9" t="s">
        <v>126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</row>
    <row r="73" spans="1:8" x14ac:dyDescent="0.2">
      <c r="A73" s="47">
        <v>9400</v>
      </c>
      <c r="B73" s="9" t="s">
        <v>127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x14ac:dyDescent="0.2">
      <c r="A74" s="47">
        <v>9500</v>
      </c>
      <c r="B74" s="9" t="s">
        <v>128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x14ac:dyDescent="0.2">
      <c r="A75" s="47">
        <v>9600</v>
      </c>
      <c r="B75" s="9" t="s">
        <v>129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x14ac:dyDescent="0.2">
      <c r="A76" s="47">
        <v>9900</v>
      </c>
      <c r="B76" s="10" t="s">
        <v>130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</row>
    <row r="77" spans="1:8" x14ac:dyDescent="0.2">
      <c r="A77" s="8"/>
      <c r="B77" s="11" t="s">
        <v>59</v>
      </c>
      <c r="C77" s="15">
        <v>6262721</v>
      </c>
      <c r="D77" s="15">
        <v>1153000</v>
      </c>
      <c r="E77" s="15">
        <v>7415721</v>
      </c>
      <c r="F77" s="15">
        <v>2255933.64</v>
      </c>
      <c r="G77" s="15">
        <v>2255933.64</v>
      </c>
      <c r="H77" s="15">
        <v>5159787.3599999994</v>
      </c>
    </row>
    <row r="81" spans="1:1" x14ac:dyDescent="0.2">
      <c r="A81" s="67" t="s">
        <v>136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42" right="0.4" top="0.74803149606299213" bottom="0.74803149606299213" header="0.31496062992125984" footer="0.31496062992125984"/>
  <pageSetup paperSize="144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showGridLines="0" showZeros="0" zoomScaleNormal="100" workbookViewId="0">
      <selection activeCell="K12" sqref="K1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138</v>
      </c>
      <c r="B1" s="55"/>
      <c r="C1" s="55"/>
      <c r="D1" s="55"/>
      <c r="E1" s="55"/>
      <c r="F1" s="55"/>
      <c r="G1" s="55"/>
      <c r="H1" s="56"/>
    </row>
    <row r="2" spans="1:8" x14ac:dyDescent="0.2">
      <c r="A2" s="57" t="s">
        <v>60</v>
      </c>
      <c r="B2" s="58"/>
      <c r="C2" s="54" t="s">
        <v>66</v>
      </c>
      <c r="D2" s="55"/>
      <c r="E2" s="55"/>
      <c r="F2" s="55"/>
      <c r="G2" s="56"/>
      <c r="H2" s="59" t="s">
        <v>65</v>
      </c>
    </row>
    <row r="3" spans="1:8" ht="24.95" customHeight="1" x14ac:dyDescent="0.2">
      <c r="A3" s="60"/>
      <c r="B3" s="61"/>
      <c r="C3" s="62" t="s">
        <v>61</v>
      </c>
      <c r="D3" s="62" t="s">
        <v>131</v>
      </c>
      <c r="E3" s="62" t="s">
        <v>62</v>
      </c>
      <c r="F3" s="62" t="s">
        <v>63</v>
      </c>
      <c r="G3" s="62" t="s">
        <v>64</v>
      </c>
      <c r="H3" s="63"/>
    </row>
    <row r="4" spans="1:8" x14ac:dyDescent="0.2">
      <c r="A4" s="64"/>
      <c r="B4" s="65"/>
      <c r="C4" s="66">
        <v>1</v>
      </c>
      <c r="D4" s="66">
        <v>2</v>
      </c>
      <c r="E4" s="66" t="s">
        <v>132</v>
      </c>
      <c r="F4" s="66">
        <v>4</v>
      </c>
      <c r="G4" s="66">
        <v>5</v>
      </c>
      <c r="H4" s="66" t="s">
        <v>133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6210721</v>
      </c>
      <c r="D6" s="48">
        <v>567000</v>
      </c>
      <c r="E6" s="48">
        <v>6777721</v>
      </c>
      <c r="F6" s="48">
        <v>2255933.64</v>
      </c>
      <c r="G6" s="48">
        <v>2255933.64</v>
      </c>
      <c r="H6" s="48">
        <v>4521787.3599999994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52000</v>
      </c>
      <c r="D8" s="48">
        <v>586000</v>
      </c>
      <c r="E8" s="48">
        <v>638000</v>
      </c>
      <c r="F8" s="48">
        <v>0</v>
      </c>
      <c r="G8" s="48">
        <v>0</v>
      </c>
      <c r="H8" s="48">
        <v>638000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59</v>
      </c>
      <c r="C16" s="15">
        <v>6262721</v>
      </c>
      <c r="D16" s="15">
        <v>1153000</v>
      </c>
      <c r="E16" s="15">
        <v>7415721</v>
      </c>
      <c r="F16" s="15">
        <v>2255933.64</v>
      </c>
      <c r="G16" s="15">
        <v>2255933.64</v>
      </c>
      <c r="H16" s="15">
        <v>5159787.3599999994</v>
      </c>
    </row>
    <row r="19" spans="1:1" x14ac:dyDescent="0.2">
      <c r="A19" s="67" t="s">
        <v>136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5" top="0.74803149606299213" bottom="0.74803149606299213" header="0.31496062992125984" footer="0.31496062992125984"/>
  <pageSetup paperSize="144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"/>
  <sheetViews>
    <sheetView showGridLines="0" showZeros="0" topLeftCell="B1" zoomScaleNormal="100" workbookViewId="0">
      <selection activeCell="B7" sqref="B7"/>
    </sheetView>
  </sheetViews>
  <sheetFormatPr baseColWidth="10" defaultRowHeight="11.25" x14ac:dyDescent="0.2"/>
  <cols>
    <col min="1" max="1" width="2.83203125" style="1" hidden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139</v>
      </c>
      <c r="B1" s="55"/>
      <c r="C1" s="55"/>
      <c r="D1" s="55"/>
      <c r="E1" s="55"/>
      <c r="F1" s="55"/>
      <c r="G1" s="55"/>
      <c r="H1" s="56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7" t="s">
        <v>60</v>
      </c>
      <c r="B3" s="58"/>
      <c r="C3" s="54" t="s">
        <v>66</v>
      </c>
      <c r="D3" s="55"/>
      <c r="E3" s="55"/>
      <c r="F3" s="55"/>
      <c r="G3" s="56"/>
      <c r="H3" s="59" t="s">
        <v>65</v>
      </c>
    </row>
    <row r="4" spans="1:8" ht="24.95" customHeight="1" x14ac:dyDescent="0.2">
      <c r="A4" s="60"/>
      <c r="B4" s="61"/>
      <c r="C4" s="62" t="s">
        <v>61</v>
      </c>
      <c r="D4" s="62" t="s">
        <v>131</v>
      </c>
      <c r="E4" s="62" t="s">
        <v>62</v>
      </c>
      <c r="F4" s="62" t="s">
        <v>63</v>
      </c>
      <c r="G4" s="62" t="s">
        <v>64</v>
      </c>
      <c r="H4" s="63"/>
    </row>
    <row r="5" spans="1:8" x14ac:dyDescent="0.2">
      <c r="A5" s="64"/>
      <c r="B5" s="65"/>
      <c r="C5" s="66">
        <v>1</v>
      </c>
      <c r="D5" s="66">
        <v>2</v>
      </c>
      <c r="E5" s="66" t="s">
        <v>132</v>
      </c>
      <c r="F5" s="66">
        <v>4</v>
      </c>
      <c r="G5" s="66">
        <v>5</v>
      </c>
      <c r="H5" s="66" t="s">
        <v>133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134</v>
      </c>
      <c r="B7" s="20"/>
      <c r="C7" s="13">
        <v>6262721</v>
      </c>
      <c r="D7" s="13">
        <v>1153000</v>
      </c>
      <c r="E7" s="13">
        <v>7415721</v>
      </c>
      <c r="F7" s="13">
        <v>2255933.64</v>
      </c>
      <c r="G7" s="13">
        <v>2255933.64</v>
      </c>
      <c r="H7" s="13">
        <v>5159787.3599999994</v>
      </c>
    </row>
    <row r="8" spans="1:8" x14ac:dyDescent="0.2">
      <c r="A8" s="4" t="s">
        <v>53</v>
      </c>
      <c r="B8" s="20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x14ac:dyDescent="0.2">
      <c r="A9" s="4" t="s">
        <v>54</v>
      </c>
      <c r="B9" s="20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">
      <c r="A10" s="4" t="s">
        <v>55</v>
      </c>
      <c r="B10" s="20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x14ac:dyDescent="0.2">
      <c r="A11" s="4" t="s">
        <v>56</v>
      </c>
      <c r="B11" s="20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4" t="s">
        <v>57</v>
      </c>
      <c r="B12" s="20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" t="s">
        <v>58</v>
      </c>
      <c r="B13" s="20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">
      <c r="A14" s="4"/>
      <c r="B14" s="20"/>
      <c r="C14" s="13"/>
      <c r="D14" s="13"/>
      <c r="E14" s="13"/>
      <c r="F14" s="13"/>
      <c r="G14" s="13"/>
      <c r="H14" s="13"/>
    </row>
    <row r="15" spans="1:8" x14ac:dyDescent="0.2">
      <c r="A15" s="4"/>
      <c r="B15" s="23"/>
      <c r="C15" s="14"/>
      <c r="D15" s="14"/>
      <c r="E15" s="14"/>
      <c r="F15" s="14"/>
      <c r="G15" s="14"/>
      <c r="H15" s="14"/>
    </row>
    <row r="16" spans="1:8" x14ac:dyDescent="0.2">
      <c r="A16" s="24"/>
      <c r="B16" s="45" t="s">
        <v>59</v>
      </c>
      <c r="C16" s="21">
        <v>6262721</v>
      </c>
      <c r="D16" s="21">
        <v>1153000</v>
      </c>
      <c r="E16" s="21">
        <v>7415721</v>
      </c>
      <c r="F16" s="21">
        <v>2255933.64</v>
      </c>
      <c r="G16" s="21">
        <v>2255933.64</v>
      </c>
      <c r="H16" s="21">
        <v>5159787.3599999994</v>
      </c>
    </row>
    <row r="19" spans="1:8" ht="45" customHeight="1" x14ac:dyDescent="0.2">
      <c r="A19" s="54" t="s">
        <v>140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7" t="s">
        <v>60</v>
      </c>
      <c r="B21" s="58"/>
      <c r="C21" s="54" t="s">
        <v>66</v>
      </c>
      <c r="D21" s="55"/>
      <c r="E21" s="55"/>
      <c r="F21" s="55"/>
      <c r="G21" s="56"/>
      <c r="H21" s="59" t="s">
        <v>65</v>
      </c>
    </row>
    <row r="22" spans="1:8" ht="22.5" x14ac:dyDescent="0.2">
      <c r="A22" s="60"/>
      <c r="B22" s="61"/>
      <c r="C22" s="62" t="s">
        <v>61</v>
      </c>
      <c r="D22" s="62" t="s">
        <v>131</v>
      </c>
      <c r="E22" s="62" t="s">
        <v>62</v>
      </c>
      <c r="F22" s="62" t="s">
        <v>63</v>
      </c>
      <c r="G22" s="62" t="s">
        <v>64</v>
      </c>
      <c r="H22" s="63"/>
    </row>
    <row r="23" spans="1:8" x14ac:dyDescent="0.2">
      <c r="A23" s="64"/>
      <c r="B23" s="65"/>
      <c r="C23" s="66">
        <v>1</v>
      </c>
      <c r="D23" s="66">
        <v>2</v>
      </c>
      <c r="E23" s="66" t="s">
        <v>132</v>
      </c>
      <c r="F23" s="66">
        <v>4</v>
      </c>
      <c r="G23" s="66">
        <v>5</v>
      </c>
      <c r="H23" s="66" t="s">
        <v>133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x14ac:dyDescent="0.2">
      <c r="A26" s="4" t="s">
        <v>9</v>
      </c>
      <c r="B26" s="2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">
      <c r="A27" s="4" t="s">
        <v>10</v>
      </c>
      <c r="B27" s="2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 x14ac:dyDescent="0.2">
      <c r="A28" s="4" t="s">
        <v>11</v>
      </c>
      <c r="B28" s="2"/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59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3" spans="1:8" ht="45" customHeight="1" x14ac:dyDescent="0.2">
      <c r="A33" s="54" t="s">
        <v>141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7" t="s">
        <v>60</v>
      </c>
      <c r="B34" s="58"/>
      <c r="C34" s="54" t="s">
        <v>66</v>
      </c>
      <c r="D34" s="55"/>
      <c r="E34" s="55"/>
      <c r="F34" s="55"/>
      <c r="G34" s="56"/>
      <c r="H34" s="59" t="s">
        <v>65</v>
      </c>
    </row>
    <row r="35" spans="1:8" ht="22.5" x14ac:dyDescent="0.2">
      <c r="A35" s="60"/>
      <c r="B35" s="61"/>
      <c r="C35" s="62" t="s">
        <v>61</v>
      </c>
      <c r="D35" s="62" t="s">
        <v>131</v>
      </c>
      <c r="E35" s="62" t="s">
        <v>62</v>
      </c>
      <c r="F35" s="62" t="s">
        <v>63</v>
      </c>
      <c r="G35" s="62" t="s">
        <v>64</v>
      </c>
      <c r="H35" s="63"/>
    </row>
    <row r="36" spans="1:8" x14ac:dyDescent="0.2">
      <c r="A36" s="64"/>
      <c r="B36" s="65"/>
      <c r="C36" s="66">
        <v>1</v>
      </c>
      <c r="D36" s="66">
        <v>2</v>
      </c>
      <c r="E36" s="66" t="s">
        <v>132</v>
      </c>
      <c r="F36" s="66">
        <v>4</v>
      </c>
      <c r="G36" s="66">
        <v>5</v>
      </c>
      <c r="H36" s="66" t="s">
        <v>133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59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4" spans="1:8" x14ac:dyDescent="0.2">
      <c r="B54" s="67" t="s">
        <v>136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36" right="0.4" top="0.74803149606299213" bottom="0.74803149606299213" header="0.35" footer="0.31496062992125984"/>
  <pageSetup paperSize="144" scale="73" fitToHeight="0" orientation="portrait" r:id="rId1"/>
  <ignoredErrors>
    <ignoredError sqref="A2:A18 A20:A32 A34:A5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6"/>
  <sheetViews>
    <sheetView showGridLines="0" showZeros="0" zoomScaleNormal="100" workbookViewId="0">
      <selection activeCell="B15" sqref="B1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135</v>
      </c>
      <c r="B1" s="55"/>
      <c r="C1" s="55"/>
      <c r="D1" s="55"/>
      <c r="E1" s="55"/>
      <c r="F1" s="55"/>
      <c r="G1" s="55"/>
      <c r="H1" s="56"/>
    </row>
    <row r="2" spans="1:8" x14ac:dyDescent="0.2">
      <c r="A2" s="57" t="s">
        <v>60</v>
      </c>
      <c r="B2" s="58"/>
      <c r="C2" s="54" t="s">
        <v>66</v>
      </c>
      <c r="D2" s="55"/>
      <c r="E2" s="55"/>
      <c r="F2" s="55"/>
      <c r="G2" s="56"/>
      <c r="H2" s="59" t="s">
        <v>65</v>
      </c>
    </row>
    <row r="3" spans="1:8" ht="24.95" customHeight="1" x14ac:dyDescent="0.2">
      <c r="A3" s="60"/>
      <c r="B3" s="61"/>
      <c r="C3" s="62" t="s">
        <v>61</v>
      </c>
      <c r="D3" s="62" t="s">
        <v>131</v>
      </c>
      <c r="E3" s="62" t="s">
        <v>62</v>
      </c>
      <c r="F3" s="62" t="s">
        <v>63</v>
      </c>
      <c r="G3" s="62" t="s">
        <v>64</v>
      </c>
      <c r="H3" s="63"/>
    </row>
    <row r="4" spans="1:8" x14ac:dyDescent="0.2">
      <c r="A4" s="64"/>
      <c r="B4" s="65"/>
      <c r="C4" s="66">
        <v>1</v>
      </c>
      <c r="D4" s="66">
        <v>2</v>
      </c>
      <c r="E4" s="66" t="s">
        <v>132</v>
      </c>
      <c r="F4" s="66">
        <v>4</v>
      </c>
      <c r="G4" s="66">
        <v>5</v>
      </c>
      <c r="H4" s="66" t="s">
        <v>133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v>6262721</v>
      </c>
      <c r="D16" s="13">
        <v>1264000</v>
      </c>
      <c r="E16" s="13">
        <v>7526721</v>
      </c>
      <c r="F16" s="13">
        <v>3611464.98</v>
      </c>
      <c r="G16" s="13">
        <v>3611464.98</v>
      </c>
      <c r="H16" s="13">
        <v>3915256.02</v>
      </c>
    </row>
    <row r="17" spans="1:8" x14ac:dyDescent="0.2">
      <c r="A17" s="36"/>
      <c r="B17" s="40" t="s">
        <v>45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36"/>
      <c r="B18" s="40" t="s">
        <v>28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x14ac:dyDescent="0.2">
      <c r="A20" s="36"/>
      <c r="B20" s="40" t="s">
        <v>46</v>
      </c>
      <c r="C20" s="13">
        <v>6262721</v>
      </c>
      <c r="D20" s="13">
        <v>1264000</v>
      </c>
      <c r="E20" s="13">
        <v>7526721</v>
      </c>
      <c r="F20" s="13">
        <v>3611464.98</v>
      </c>
      <c r="G20" s="13">
        <v>3611464.98</v>
      </c>
      <c r="H20" s="13">
        <v>3915256.02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f t="shared" ref="E21:E23" si="3">C21+D21</f>
        <v>0</v>
      </c>
      <c r="F21" s="13">
        <v>0</v>
      </c>
      <c r="G21" s="13">
        <v>0</v>
      </c>
      <c r="H21" s="13">
        <f t="shared" ref="H21:H23" si="4">E21-F21</f>
        <v>0</v>
      </c>
    </row>
    <row r="22" spans="1:8" x14ac:dyDescent="0.2">
      <c r="A22" s="36"/>
      <c r="B22" s="40" t="s">
        <v>48</v>
      </c>
      <c r="C22" s="13">
        <v>0</v>
      </c>
      <c r="D22" s="13">
        <v>0</v>
      </c>
      <c r="E22" s="13">
        <f t="shared" si="3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f t="shared" si="3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5">SUM(C26:C34)</f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6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7">C27+D27</f>
        <v>0</v>
      </c>
      <c r="F27" s="13">
        <v>0</v>
      </c>
      <c r="G27" s="13">
        <v>0</v>
      </c>
      <c r="H27" s="13">
        <f t="shared" si="6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7"/>
        <v>0</v>
      </c>
      <c r="F28" s="13">
        <v>0</v>
      </c>
      <c r="G28" s="13">
        <v>0</v>
      </c>
      <c r="H28" s="13">
        <f t="shared" si="6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7"/>
        <v>0</v>
      </c>
      <c r="F29" s="13">
        <v>0</v>
      </c>
      <c r="G29" s="13">
        <v>0</v>
      </c>
      <c r="H29" s="13">
        <f t="shared" si="6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7"/>
        <v>0</v>
      </c>
      <c r="F30" s="13">
        <v>0</v>
      </c>
      <c r="G30" s="13">
        <v>0</v>
      </c>
      <c r="H30" s="13">
        <f t="shared" si="6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7"/>
        <v>0</v>
      </c>
      <c r="F31" s="13">
        <v>0</v>
      </c>
      <c r="G31" s="13">
        <v>0</v>
      </c>
      <c r="H31" s="13">
        <f t="shared" si="6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7"/>
        <v>0</v>
      </c>
      <c r="F32" s="13">
        <v>0</v>
      </c>
      <c r="G32" s="13">
        <v>0</v>
      </c>
      <c r="H32" s="13">
        <f t="shared" si="6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7"/>
        <v>0</v>
      </c>
      <c r="F33" s="13">
        <v>0</v>
      </c>
      <c r="G33" s="13">
        <v>0</v>
      </c>
      <c r="H33" s="13">
        <f t="shared" si="6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7"/>
        <v>0</v>
      </c>
      <c r="F34" s="13">
        <v>0</v>
      </c>
      <c r="G34" s="13">
        <v>0</v>
      </c>
      <c r="H34" s="13">
        <f t="shared" si="6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8">SUM(C37:C40)</f>
        <v>0</v>
      </c>
      <c r="D36" s="13">
        <f t="shared" si="8"/>
        <v>0</v>
      </c>
      <c r="E36" s="13">
        <f t="shared" si="8"/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9">E37-F37</f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0">C38+D38</f>
        <v>0</v>
      </c>
      <c r="F38" s="13">
        <v>0</v>
      </c>
      <c r="G38" s="13">
        <v>0</v>
      </c>
      <c r="H38" s="13">
        <f t="shared" si="9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0"/>
        <v>0</v>
      </c>
      <c r="F39" s="13">
        <v>0</v>
      </c>
      <c r="G39" s="13">
        <v>0</v>
      </c>
      <c r="H39" s="13">
        <f t="shared" si="9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0"/>
        <v>0</v>
      </c>
      <c r="F40" s="13">
        <v>0</v>
      </c>
      <c r="G40" s="13">
        <v>0</v>
      </c>
      <c r="H40" s="13">
        <f t="shared" si="9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59</v>
      </c>
      <c r="C42" s="21">
        <f t="shared" ref="C42:H42" si="11">SUM(C36+C25+C16+C6)</f>
        <v>6262721</v>
      </c>
      <c r="D42" s="21">
        <f t="shared" si="11"/>
        <v>1264000</v>
      </c>
      <c r="E42" s="21">
        <f t="shared" si="11"/>
        <v>7526721</v>
      </c>
      <c r="F42" s="21">
        <f t="shared" si="11"/>
        <v>3611464.98</v>
      </c>
      <c r="G42" s="21">
        <f t="shared" si="11"/>
        <v>3611464.98</v>
      </c>
      <c r="H42" s="21">
        <f t="shared" si="11"/>
        <v>3915256.02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ht="23.25" customHeight="1" x14ac:dyDescent="0.2">
      <c r="A44" s="35"/>
      <c r="B44" s="67" t="s">
        <v>136</v>
      </c>
      <c r="C44" s="35"/>
      <c r="D44" s="35"/>
      <c r="E44" s="35"/>
      <c r="F44" s="35"/>
      <c r="G44" s="35"/>
      <c r="H44" s="35"/>
    </row>
    <row r="45" spans="1:8" x14ac:dyDescent="0.2">
      <c r="A45" s="35"/>
      <c r="B45" s="50"/>
      <c r="C45" s="51"/>
      <c r="D45" s="53"/>
      <c r="E45" s="53"/>
      <c r="F45" s="53"/>
      <c r="G45" s="35"/>
      <c r="H45" s="35"/>
    </row>
    <row r="46" spans="1:8" x14ac:dyDescent="0.2">
      <c r="B46" s="52"/>
      <c r="C46" s="52"/>
      <c r="D46" s="53"/>
      <c r="E46" s="53"/>
      <c r="F46" s="53"/>
    </row>
  </sheetData>
  <sheetProtection formatCells="0" formatColumns="0" formatRows="0" autoFilter="0"/>
  <mergeCells count="7">
    <mergeCell ref="B46:C46"/>
    <mergeCell ref="D46:F46"/>
    <mergeCell ref="A1:H1"/>
    <mergeCell ref="A2:B4"/>
    <mergeCell ref="C2:G2"/>
    <mergeCell ref="H2:H3"/>
    <mergeCell ref="D45:F45"/>
  </mergeCells>
  <printOptions horizontalCentered="1"/>
  <pageMargins left="0.56999999999999995" right="0.41" top="0.74803149606299213" bottom="0.74803149606299213" header="0.31496062992125984" footer="0.31496062992125984"/>
  <pageSetup paperSize="144" scale="66" fitToHeight="0" orientation="portrait" r:id="rId1"/>
  <ignoredErrors>
    <ignoredError sqref="C6:H15 C21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2021-10-02T19:37:07Z</cp:lastPrinted>
  <dcterms:created xsi:type="dcterms:W3CDTF">2014-02-10T03:37:14Z</dcterms:created>
  <dcterms:modified xsi:type="dcterms:W3CDTF">2021-10-06T16:57:03Z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