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91B41561-738C-47E9-91FD-56C3B78BE2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EAI!$A$1:$H$41</definedName>
  </definedNames>
  <calcPr calcId="181029"/>
  <fileRecoveryPr autoRecover="0"/>
</workbook>
</file>

<file path=xl/calcChain.xml><?xml version="1.0" encoding="utf-8"?>
<calcChain xmlns="http://schemas.openxmlformats.org/spreadsheetml/2006/main">
  <c r="E22" i="4" l="1"/>
  <c r="H22" i="4" l="1"/>
  <c r="G21" i="4"/>
  <c r="F21" i="4"/>
  <c r="D21" i="4"/>
  <c r="C21" i="4"/>
  <c r="H29" i="4" l="1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10" i="4"/>
  <c r="E10" i="4"/>
  <c r="E9" i="4"/>
  <c r="H8" i="4"/>
  <c r="E8" i="4"/>
  <c r="H7" i="4"/>
  <c r="E7" i="4"/>
  <c r="H6" i="4"/>
  <c r="E6" i="4"/>
  <c r="H5" i="4"/>
  <c r="E5" i="4"/>
  <c r="E21" i="4" l="1"/>
  <c r="H21" i="4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<sst xmlns="http://schemas.openxmlformats.org/spreadsheetml/2006/main" count="96" uniqueCount="48">
  <si>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</si>
  <si>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</si>
  <si>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</si>
  <si>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</si>
  <si>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</si>
  <si>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</si>
  <si>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</si>
  <si>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</si>
  <si>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</si>
  <si>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</si>
  <si>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</si>
  <si>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</si>
  <si>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</si>
  <si>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</si>
  <si>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</si>
  <si>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</si>
  <si>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</si>
  <si>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</si>
  <si>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</si>
  <si>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</si>
  <si>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</si>
  <si>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</si>
  <si>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</si>
  <si>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</si>
  <si>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</si>
  <si>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</si>
  <si>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</si>
  <si>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</si>
  <si>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</si>
  <si>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</si>
  <si>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</si>
  <si>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</si>
  <si>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</si>
  <si>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</si>
  <si>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</si>
  <si>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</si>
  <si>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</si>
  <si>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</si>
  <si>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</si>
  <si>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</si>
  <si>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</si>
  <si>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</si>
  <si>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PATRONATO PRO CONSTRUCCION Y ADMINISTRACION DEL PARQUE XOCHIPILLI DE CELAYA, GTO.
ESTADO ANALÍTICO DE INGRESOS
DEL 1 DE ENERO AL 30 DE JUNIO DEL 2021</t>
  </si>
  <si>
    <r>
      <t>Productos</t>
    </r>
    <r>
      <rPr>
        <vertAlign val="superscript"/>
        <sz val="11"/>
        <rFont val="Arial"/>
        <family val="2"/>
      </rPr>
      <t>1</t>
    </r>
  </si>
  <si>
    <r>
      <t>Aprovechamientos</t>
    </r>
    <r>
      <rPr>
        <vertAlign val="superscript"/>
        <sz val="11"/>
        <rFont val="Arial"/>
        <family val="2"/>
      </rPr>
      <t>2</t>
    </r>
  </si>
  <si>
    <r>
      <t>Productos</t>
    </r>
    <r>
      <rPr>
        <vertAlign val="superscript"/>
        <sz val="11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</si>
  <si>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1"/>
        <rFont val="Arial"/>
        <family val="2"/>
      </rPr>
      <t>3</t>
    </r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</si>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</sst>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2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rgb="FF0070C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49" fontId="9" fillId="0" borderId="0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</xf>
    <xf numFmtId="4" fontId="11" fillId="0" borderId="12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0" fontId="13" fillId="0" borderId="0" xfId="8" applyFont="1" applyFill="1" applyBorder="1" applyAlignment="1" applyProtection="1">
      <alignment vertical="top" wrapText="1"/>
      <protection locked="0"/>
    </xf>
    <xf numFmtId="4" fontId="13" fillId="0" borderId="12" xfId="8" applyNumberFormat="1" applyFont="1" applyFill="1" applyBorder="1" applyAlignment="1" applyProtection="1">
      <alignment vertical="top"/>
      <protection locked="0"/>
    </xf>
    <xf numFmtId="0" fontId="14" fillId="0" borderId="0" xfId="8" applyFont="1" applyFill="1" applyBorder="1" applyAlignment="1" applyProtection="1">
      <alignment vertical="top" wrapText="1"/>
      <protection locked="0"/>
    </xf>
    <xf numFmtId="4" fontId="13" fillId="0" borderId="14" xfId="8" applyNumberFormat="1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vertical="top"/>
      <protection locked="0"/>
    </xf>
    <xf numFmtId="4" fontId="13" fillId="0" borderId="13" xfId="8" applyNumberFormat="1" applyFont="1" applyFill="1" applyBorder="1" applyAlignment="1" applyProtection="1">
      <alignment vertical="top"/>
      <protection locked="0"/>
    </xf>
    <xf numFmtId="0" fontId="12" fillId="0" borderId="9" xfId="8" applyFont="1" applyFill="1" applyBorder="1" applyAlignment="1" applyProtection="1">
      <alignment horizontal="left" vertical="top" indent="3"/>
      <protection locked="0"/>
    </xf>
    <xf numFmtId="4" fontId="14" fillId="0" borderId="7" xfId="8" applyNumberFormat="1" applyFont="1" applyFill="1" applyBorder="1" applyAlignment="1" applyProtection="1">
      <alignment vertical="top"/>
      <protection locked="0"/>
    </xf>
    <xf numFmtId="4" fontId="14" fillId="0" borderId="9" xfId="8" applyNumberFormat="1" applyFont="1" applyFill="1" applyBorder="1" applyAlignment="1" applyProtection="1">
      <alignment vertical="top"/>
      <protection locked="0"/>
    </xf>
    <xf numFmtId="4" fontId="14" fillId="0" borderId="12" xfId="8" applyNumberFormat="1" applyFont="1" applyFill="1" applyBorder="1" applyAlignment="1" applyProtection="1">
      <alignment vertical="top"/>
      <protection locked="0"/>
    </xf>
    <xf numFmtId="0" fontId="14" fillId="0" borderId="11" xfId="8" applyFont="1" applyFill="1" applyBorder="1" applyAlignment="1" applyProtection="1">
      <alignment vertical="top"/>
      <protection locked="0"/>
    </xf>
    <xf numFmtId="4" fontId="14" fillId="0" borderId="11" xfId="8" applyNumberFormat="1" applyFont="1" applyFill="1" applyBorder="1" applyAlignment="1" applyProtection="1">
      <alignment vertical="top"/>
      <protection locked="0"/>
    </xf>
    <xf numFmtId="4" fontId="14" fillId="0" borderId="1" xfId="8" applyNumberFormat="1" applyFont="1" applyFill="1" applyBorder="1" applyAlignment="1" applyProtection="1">
      <alignment vertical="top"/>
      <protection locked="0"/>
    </xf>
    <xf numFmtId="4" fontId="12" fillId="0" borderId="8" xfId="8" applyNumberFormat="1" applyFont="1" applyFill="1" applyBorder="1" applyAlignment="1" applyProtection="1">
      <alignment vertical="top"/>
      <protection locked="0"/>
    </xf>
    <xf numFmtId="4" fontId="12" fillId="0" borderId="9" xfId="8" applyNumberFormat="1" applyFont="1" applyFill="1" applyBorder="1" applyAlignment="1" applyProtection="1">
      <alignment vertical="top"/>
      <protection locked="0"/>
    </xf>
    <xf numFmtId="4" fontId="14" fillId="0" borderId="13" xfId="8" applyNumberFormat="1" applyFont="1" applyFill="1" applyBorder="1" applyAlignment="1" applyProtection="1">
      <alignment vertical="top"/>
      <protection locked="0"/>
    </xf>
    <xf numFmtId="0" fontId="14" fillId="0" borderId="0" xfId="8" applyFont="1" applyFill="1" applyBorder="1" applyAlignment="1" applyProtection="1">
      <alignment horizontal="left" vertical="top" wrapText="1"/>
    </xf>
    <xf numFmtId="4" fontId="14" fillId="0" borderId="14" xfId="8" applyNumberFormat="1" applyFont="1" applyFill="1" applyBorder="1" applyAlignment="1" applyProtection="1">
      <alignment vertical="top"/>
      <protection locked="0"/>
    </xf>
    <xf numFmtId="4" fontId="12" fillId="0" borderId="14" xfId="8" applyNumberFormat="1" applyFont="1" applyFill="1" applyBorder="1" applyAlignment="1" applyProtection="1">
      <alignment vertical="top"/>
      <protection locked="0"/>
    </xf>
    <xf numFmtId="0" fontId="12" fillId="0" borderId="9" xfId="8" applyFont="1" applyFill="1" applyBorder="1" applyAlignment="1" applyProtection="1">
      <alignment horizontal="center" vertical="top" wrapText="1"/>
    </xf>
    <xf numFmtId="4" fontId="12" fillId="0" borderId="10" xfId="8" applyNumberFormat="1" applyFont="1" applyFill="1" applyBorder="1" applyAlignment="1" applyProtection="1">
      <alignment vertical="top"/>
      <protection locked="0"/>
    </xf>
    <xf numFmtId="49" fontId="17" fillId="0" borderId="0" xfId="8" applyNumberFormat="1" applyFont="1" applyFill="1" applyBorder="1" applyAlignment="1" applyProtection="1">
      <alignment vertical="top"/>
      <protection locked="0"/>
    </xf>
    <xf numFmtId="0" fontId="12" fillId="0" borderId="5" xfId="8" applyFont="1" applyFill="1" applyBorder="1" applyAlignment="1" applyProtection="1">
      <alignment vertical="top"/>
    </xf>
    <xf numFmtId="49" fontId="18" fillId="0" borderId="0" xfId="8" applyNumberFormat="1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left" vertical="top"/>
    </xf>
    <xf numFmtId="0" fontId="21" fillId="3" borderId="10" xfId="8" applyFont="1" applyFill="1" applyBorder="1" applyAlignment="1">
      <alignment horizontal="center" vertical="center" wrapText="1"/>
    </xf>
    <xf numFmtId="0" fontId="21" fillId="3" borderId="7" xfId="8" applyFont="1" applyFill="1" applyBorder="1" applyAlignment="1">
      <alignment horizontal="center" vertical="center" wrapText="1"/>
    </xf>
    <xf numFmtId="0" fontId="21" fillId="3" borderId="8" xfId="8" applyFont="1" applyFill="1" applyBorder="1" applyAlignment="1">
      <alignment horizontal="center" vertical="center" wrapText="1"/>
    </xf>
    <xf numFmtId="0" fontId="21" fillId="3" borderId="10" xfId="8" quotePrefix="1" applyFont="1" applyFill="1" applyBorder="1" applyAlignment="1">
      <alignment horizontal="center" vertical="center" wrapText="1"/>
    </xf>
    <xf numFmtId="0" fontId="21" fillId="3" borderId="7" xfId="8" quotePrefix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horizontal="left" vertical="center" wrapText="1"/>
      <protection locked="0"/>
    </xf>
    <xf numFmtId="0" fontId="11" fillId="0" borderId="5" xfId="8" applyFont="1" applyFill="1" applyBorder="1" applyAlignment="1" applyProtection="1">
      <alignment horizontal="left" vertical="top" wrapText="1"/>
    </xf>
    <xf numFmtId="0" fontId="11" fillId="0" borderId="2" xfId="8" applyFont="1" applyFill="1" applyBorder="1" applyAlignment="1" applyProtection="1">
      <alignment horizontal="left" vertical="top" wrapText="1"/>
    </xf>
    <xf numFmtId="0" fontId="19" fillId="2" borderId="8" xfId="8" applyFont="1" applyFill="1" applyBorder="1" applyAlignment="1" applyProtection="1">
      <alignment horizontal="center" vertical="center" wrapText="1"/>
      <protection locked="0"/>
    </xf>
    <xf numFmtId="0" fontId="19" fillId="2" borderId="9" xfId="8" applyFont="1" applyFill="1" applyBorder="1" applyAlignment="1" applyProtection="1">
      <alignment horizontal="center" vertical="center" wrapText="1"/>
      <protection locked="0"/>
    </xf>
    <xf numFmtId="0" fontId="19" fillId="2" borderId="10" xfId="8" applyFont="1" applyFill="1" applyBorder="1" applyAlignment="1" applyProtection="1">
      <alignment horizontal="center" vertical="center" wrapText="1"/>
      <protection locked="0"/>
    </xf>
    <xf numFmtId="0" fontId="20" fillId="3" borderId="4" xfId="8" applyFont="1" applyFill="1" applyBorder="1" applyAlignment="1">
      <alignment horizontal="center" vertical="center"/>
    </xf>
    <xf numFmtId="0" fontId="20" fillId="3" borderId="1" xfId="8" applyFont="1" applyFill="1" applyBorder="1" applyAlignment="1">
      <alignment horizontal="center" vertical="center"/>
    </xf>
    <xf numFmtId="0" fontId="20" fillId="3" borderId="5" xfId="8" applyFont="1" applyFill="1" applyBorder="1" applyAlignment="1">
      <alignment horizontal="center" vertical="center"/>
    </xf>
    <xf numFmtId="0" fontId="20" fillId="3" borderId="2" xfId="8" applyFont="1" applyFill="1" applyBorder="1" applyAlignment="1">
      <alignment horizontal="center" vertical="center"/>
    </xf>
    <xf numFmtId="0" fontId="20" fillId="3" borderId="6" xfId="8" applyFont="1" applyFill="1" applyBorder="1" applyAlignment="1">
      <alignment horizontal="center" vertical="center"/>
    </xf>
    <xf numFmtId="0" fontId="20" fillId="3" borderId="3" xfId="8" applyFont="1" applyFill="1" applyBorder="1" applyAlignment="1">
      <alignment horizontal="center" vertical="center"/>
    </xf>
    <xf numFmtId="0" fontId="21" fillId="3" borderId="9" xfId="8" applyFont="1" applyFill="1" applyBorder="1" applyAlignment="1" applyProtection="1">
      <alignment horizontal="center" vertical="center" wrapText="1"/>
      <protection locked="0"/>
    </xf>
    <xf numFmtId="0" fontId="21" fillId="3" borderId="12" xfId="8" applyFont="1" applyFill="1" applyBorder="1" applyAlignment="1">
      <alignment horizontal="center" vertical="center" wrapText="1"/>
    </xf>
    <xf numFmtId="0" fontId="21" fillId="3" borderId="13" xfId="8" applyFont="1" applyFill="1" applyBorder="1" applyAlignment="1">
      <alignment horizontal="center" vertical="center" wrapText="1"/>
    </xf>
    <xf numFmtId="0" fontId="20" fillId="3" borderId="4" xfId="8" applyFont="1" applyFill="1" applyBorder="1" applyAlignment="1">
      <alignment horizontal="center" vertical="center" wrapText="1"/>
    </xf>
    <xf numFmtId="0" fontId="20" fillId="3" borderId="1" xfId="8" applyFont="1" applyFill="1" applyBorder="1" applyAlignment="1">
      <alignment horizontal="center" vertical="center" wrapText="1"/>
    </xf>
    <xf numFmtId="0" fontId="20" fillId="3" borderId="5" xfId="8" applyFont="1" applyFill="1" applyBorder="1" applyAlignment="1">
      <alignment horizontal="center" vertical="center" wrapText="1"/>
    </xf>
    <xf numFmtId="0" fontId="20" fillId="3" borderId="2" xfId="8" applyFont="1" applyFill="1" applyBorder="1" applyAlignment="1">
      <alignment horizontal="center" vertical="center" wrapText="1"/>
    </xf>
    <xf numFmtId="0" fontId="20" fillId="3" borderId="6" xfId="8" applyFont="1" applyFill="1" applyBorder="1" applyAlignment="1">
      <alignment horizontal="center" vertical="center" wrapText="1"/>
    </xf>
    <xf numFmtId="0" fontId="20" fillId="3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404813</xdr:colOff>
      <xdr:row>0</xdr:row>
      <xdr:rowOff>154782</xdr:rowOff>
    </xdr:from>
    <xdr:to>
      <xdr:col>1</xdr:col>
      <xdr:colOff>1666875</xdr:colOff>
      <xdr:row>0</xdr:row>
      <xdr:rowOff>822932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18B00A16-F786-45A7-94A2-DF6A1057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9" y="154782"/>
          <a:ext cx="1262062" cy="66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showGridLines="0" showZeros="0" tabSelected="1" zoomScale="80" zoomScaleNormal="80" workbookViewId="0">
      <selection activeCell="K12" sqref="K12"/>
    </sheetView>
  </sheetViews>
  <sheetFormatPr baseColWidth="10" defaultColWidth="12" defaultRowHeight="14.25" x14ac:dyDescent="0.2"/>
  <cols>
    <col min="1" max="1" width="1.83203125" style="2" customWidth="1"/>
    <col min="2" max="2" width="79.6640625" style="22" customWidth="1"/>
    <col min="3" max="3" width="17.83203125" style="22" customWidth="1"/>
    <col min="4" max="4" width="19.83203125" style="22" customWidth="1"/>
    <col min="5" max="6" width="17.83203125" style="22" customWidth="1"/>
    <col min="7" max="7" width="18.83203125" style="22" customWidth="1"/>
    <col min="8" max="8" width="17.83203125" style="22" customWidth="1"/>
    <col min="9" max="16384" width="12" style="2"/>
  </cols>
  <sheetData>
    <row r="1" spans="1:9" s="3" customFormat="1" ht="80.25" customHeight="1" x14ac:dyDescent="0.2">
      <c r="A1" s="51" t="s">
        <v>42</v>
      </c>
      <c r="B1" s="52"/>
      <c r="C1" s="52"/>
      <c r="D1" s="52"/>
      <c r="E1" s="52"/>
      <c r="F1" s="52"/>
      <c r="G1" s="52"/>
      <c r="H1" s="53"/>
    </row>
    <row r="2" spans="1:9" s="3" customFormat="1" ht="15" x14ac:dyDescent="0.2">
      <c r="A2" s="54" t="s">
        <v>14</v>
      </c>
      <c r="B2" s="55"/>
      <c r="C2" s="60" t="s">
        <v>22</v>
      </c>
      <c r="D2" s="60"/>
      <c r="E2" s="60"/>
      <c r="F2" s="60"/>
      <c r="G2" s="60"/>
      <c r="H2" s="61" t="s">
        <v>19</v>
      </c>
    </row>
    <row r="3" spans="1:9" s="1" customFormat="1" ht="24.95" customHeight="1" x14ac:dyDescent="0.2">
      <c r="A3" s="56"/>
      <c r="B3" s="57"/>
      <c r="C3" s="43" t="s">
        <v>15</v>
      </c>
      <c r="D3" s="44" t="s">
        <v>20</v>
      </c>
      <c r="E3" s="44" t="s">
        <v>16</v>
      </c>
      <c r="F3" s="44" t="s">
        <v>17</v>
      </c>
      <c r="G3" s="45" t="s">
        <v>18</v>
      </c>
      <c r="H3" s="62"/>
    </row>
    <row r="4" spans="1:9" s="1" customFormat="1" ht="15" x14ac:dyDescent="0.2">
      <c r="A4" s="58"/>
      <c r="B4" s="59"/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</row>
    <row r="5" spans="1:9" x14ac:dyDescent="0.2">
      <c r="A5" s="9"/>
      <c r="B5" s="18" t="s">
        <v>0</v>
      </c>
      <c r="C5" s="19">
        <v>0</v>
      </c>
      <c r="D5" s="19">
        <v>0</v>
      </c>
      <c r="E5" s="19">
        <f>C5+D5</f>
        <v>0</v>
      </c>
      <c r="F5" s="19">
        <v>0</v>
      </c>
      <c r="G5" s="19">
        <v>0</v>
      </c>
      <c r="H5" s="19">
        <f>G5-C5</f>
        <v>0</v>
      </c>
      <c r="I5" s="13" t="s">
        <v>30</v>
      </c>
    </row>
    <row r="6" spans="1:9" x14ac:dyDescent="0.2">
      <c r="A6" s="10"/>
      <c r="B6" s="20" t="s">
        <v>1</v>
      </c>
      <c r="C6" s="21">
        <v>0</v>
      </c>
      <c r="D6" s="21">
        <v>0</v>
      </c>
      <c r="E6" s="21">
        <f t="shared" ref="E6:E9" si="0">C6+D6</f>
        <v>0</v>
      </c>
      <c r="F6" s="21">
        <v>0</v>
      </c>
      <c r="G6" s="21">
        <v>0</v>
      </c>
      <c r="H6" s="21">
        <f t="shared" ref="H6:H8" si="1">G6-C6</f>
        <v>0</v>
      </c>
      <c r="I6" s="13" t="s">
        <v>40</v>
      </c>
    </row>
    <row r="7" spans="1:9" x14ac:dyDescent="0.2">
      <c r="A7" s="9"/>
      <c r="B7" s="18" t="s">
        <v>2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  <c r="I7" s="13" t="s">
        <v>31</v>
      </c>
    </row>
    <row r="8" spans="1:9" x14ac:dyDescent="0.2">
      <c r="A8" s="9"/>
      <c r="B8" s="18" t="s">
        <v>3</v>
      </c>
      <c r="C8" s="21">
        <v>0</v>
      </c>
      <c r="D8" s="21">
        <v>0</v>
      </c>
      <c r="E8" s="21">
        <f t="shared" si="0"/>
        <v>0</v>
      </c>
      <c r="F8" s="21">
        <v>0</v>
      </c>
      <c r="G8" s="21">
        <v>0</v>
      </c>
      <c r="H8" s="21">
        <f t="shared" si="1"/>
        <v>0</v>
      </c>
      <c r="I8" s="13" t="s">
        <v>32</v>
      </c>
    </row>
    <row r="9" spans="1:9" x14ac:dyDescent="0.2">
      <c r="A9" s="9"/>
      <c r="B9" s="18" t="s">
        <v>4</v>
      </c>
      <c r="C9" s="21">
        <v>0</v>
      </c>
      <c r="D9" s="21">
        <v>0</v>
      </c>
      <c r="E9" s="21">
        <f t="shared" si="0"/>
        <v>0</v>
      </c>
      <c r="F9" s="21">
        <v>3.19</v>
      </c>
      <c r="G9" s="21">
        <v>3.19</v>
      </c>
      <c r="H9" s="21">
        <v>3.19</v>
      </c>
      <c r="I9" s="13" t="s">
        <v>33</v>
      </c>
    </row>
    <row r="10" spans="1:9" x14ac:dyDescent="0.2">
      <c r="A10" s="10"/>
      <c r="B10" s="20" t="s">
        <v>5</v>
      </c>
      <c r="C10" s="21">
        <v>0</v>
      </c>
      <c r="D10" s="21">
        <v>0</v>
      </c>
      <c r="E10" s="21">
        <f t="shared" ref="E10" si="2">C10+D10</f>
        <v>0</v>
      </c>
      <c r="F10" s="21">
        <v>0</v>
      </c>
      <c r="G10" s="21">
        <v>0</v>
      </c>
      <c r="H10" s="21">
        <f t="shared" ref="H10" si="3">G10-C10</f>
        <v>0</v>
      </c>
      <c r="I10" s="13" t="s">
        <v>34</v>
      </c>
    </row>
    <row r="11" spans="1:9" ht="28.5" x14ac:dyDescent="0.2">
      <c r="A11" s="12"/>
      <c r="B11" s="18" t="s">
        <v>24</v>
      </c>
      <c r="C11" s="21">
        <v>4762721</v>
      </c>
      <c r="D11" s="21">
        <v>0</v>
      </c>
      <c r="E11" s="21">
        <v>4762721</v>
      </c>
      <c r="F11" s="21">
        <v>1144823.04</v>
      </c>
      <c r="G11" s="21">
        <v>1144823.04</v>
      </c>
      <c r="H11" s="21">
        <v>-3617897.96</v>
      </c>
      <c r="I11" s="13" t="s">
        <v>35</v>
      </c>
    </row>
    <row r="12" spans="1:9" ht="28.5" x14ac:dyDescent="0.2">
      <c r="A12" s="12"/>
      <c r="B12" s="18" t="s">
        <v>25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13" t="s">
        <v>36</v>
      </c>
    </row>
    <row r="13" spans="1:9" ht="28.5" x14ac:dyDescent="0.2">
      <c r="A13" s="12"/>
      <c r="B13" s="18" t="s">
        <v>26</v>
      </c>
      <c r="C13" s="21">
        <v>1500000</v>
      </c>
      <c r="D13" s="21">
        <v>1153000</v>
      </c>
      <c r="E13" s="21">
        <v>2653000</v>
      </c>
      <c r="F13" s="21">
        <v>1192000</v>
      </c>
      <c r="G13" s="21">
        <v>1192000</v>
      </c>
      <c r="H13" s="21">
        <v>-308000</v>
      </c>
      <c r="I13" s="13" t="s">
        <v>37</v>
      </c>
    </row>
    <row r="14" spans="1:9" x14ac:dyDescent="0.2">
      <c r="A14" s="9"/>
      <c r="B14" s="18" t="s">
        <v>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13" t="s">
        <v>38</v>
      </c>
    </row>
    <row r="15" spans="1:9" x14ac:dyDescent="0.2">
      <c r="A15" s="9"/>
      <c r="C15" s="23"/>
      <c r="D15" s="23"/>
      <c r="E15" s="23"/>
      <c r="F15" s="23"/>
      <c r="G15" s="23"/>
      <c r="H15" s="23"/>
      <c r="I15" s="13" t="s">
        <v>39</v>
      </c>
    </row>
    <row r="16" spans="1:9" ht="15" x14ac:dyDescent="0.2">
      <c r="A16" s="4"/>
      <c r="B16" s="24" t="s">
        <v>13</v>
      </c>
      <c r="C16" s="25">
        <v>6262721</v>
      </c>
      <c r="D16" s="25">
        <v>1153000</v>
      </c>
      <c r="E16" s="25">
        <v>7415721</v>
      </c>
      <c r="F16" s="25">
        <v>2336826.23</v>
      </c>
      <c r="G16" s="26">
        <v>2336826.23</v>
      </c>
      <c r="H16" s="27">
        <v>-3925894.77</v>
      </c>
      <c r="I16" s="13" t="s">
        <v>39</v>
      </c>
    </row>
    <row r="17" spans="1:9" ht="15" x14ac:dyDescent="0.2">
      <c r="A17" s="11"/>
      <c r="B17" s="28"/>
      <c r="C17" s="29"/>
      <c r="D17" s="29"/>
      <c r="E17" s="30"/>
      <c r="F17" s="31" t="s">
        <v>21</v>
      </c>
      <c r="G17" s="32"/>
      <c r="H17" s="33"/>
      <c r="I17" s="13" t="s">
        <v>39</v>
      </c>
    </row>
    <row r="18" spans="1:9" ht="15" x14ac:dyDescent="0.2">
      <c r="A18" s="63" t="s">
        <v>23</v>
      </c>
      <c r="B18" s="64"/>
      <c r="C18" s="60" t="s">
        <v>22</v>
      </c>
      <c r="D18" s="60"/>
      <c r="E18" s="60"/>
      <c r="F18" s="60"/>
      <c r="G18" s="60"/>
      <c r="H18" s="61" t="s">
        <v>19</v>
      </c>
      <c r="I18" s="13" t="s">
        <v>39</v>
      </c>
    </row>
    <row r="19" spans="1:9" ht="30" x14ac:dyDescent="0.2">
      <c r="A19" s="65"/>
      <c r="B19" s="66"/>
      <c r="C19" s="43" t="s">
        <v>15</v>
      </c>
      <c r="D19" s="44" t="s">
        <v>20</v>
      </c>
      <c r="E19" s="44" t="s">
        <v>16</v>
      </c>
      <c r="F19" s="44" t="s">
        <v>17</v>
      </c>
      <c r="G19" s="45" t="s">
        <v>18</v>
      </c>
      <c r="H19" s="62"/>
      <c r="I19" s="13" t="s">
        <v>39</v>
      </c>
    </row>
    <row r="20" spans="1:9" ht="15" x14ac:dyDescent="0.2">
      <c r="A20" s="67"/>
      <c r="B20" s="68"/>
      <c r="C20" s="46" t="s">
        <v>7</v>
      </c>
      <c r="D20" s="47" t="s">
        <v>8</v>
      </c>
      <c r="E20" s="47" t="s">
        <v>9</v>
      </c>
      <c r="F20" s="47" t="s">
        <v>10</v>
      </c>
      <c r="G20" s="47" t="s">
        <v>11</v>
      </c>
      <c r="H20" s="47" t="s">
        <v>12</v>
      </c>
      <c r="I20" s="13" t="s">
        <v>39</v>
      </c>
    </row>
    <row r="21" spans="1:9" s="14" customFormat="1" ht="12.75" x14ac:dyDescent="0.2">
      <c r="A21" s="42" t="s">
        <v>27</v>
      </c>
      <c r="B21" s="15"/>
      <c r="C21" s="16">
        <f t="shared" ref="C21:H21" si="4">SUM(C22+C23+C24+C25+C26+C27+C28+C29)</f>
        <v>0</v>
      </c>
      <c r="D21" s="16">
        <f t="shared" si="4"/>
        <v>0</v>
      </c>
      <c r="E21" s="16">
        <f t="shared" si="4"/>
        <v>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39" t="s">
        <v>39</v>
      </c>
    </row>
    <row r="22" spans="1:9" x14ac:dyDescent="0.2">
      <c r="A22" s="6"/>
      <c r="B22" s="34" t="s">
        <v>0</v>
      </c>
      <c r="C22" s="35">
        <v>0</v>
      </c>
      <c r="D22" s="35">
        <v>0</v>
      </c>
      <c r="E22" s="35">
        <f t="shared" ref="E22:E25" si="5">C22+D22</f>
        <v>0</v>
      </c>
      <c r="F22" s="35">
        <v>0</v>
      </c>
      <c r="G22" s="35">
        <v>0</v>
      </c>
      <c r="H22" s="35">
        <f t="shared" ref="H22:H25" si="6">G22-C22</f>
        <v>0</v>
      </c>
      <c r="I22" s="13" t="s">
        <v>30</v>
      </c>
    </row>
    <row r="23" spans="1:9" x14ac:dyDescent="0.2">
      <c r="A23" s="6"/>
      <c r="B23" s="34" t="s">
        <v>1</v>
      </c>
      <c r="C23" s="35">
        <v>0</v>
      </c>
      <c r="D23" s="35">
        <v>0</v>
      </c>
      <c r="E23" s="35">
        <f t="shared" si="5"/>
        <v>0</v>
      </c>
      <c r="F23" s="35">
        <v>0</v>
      </c>
      <c r="G23" s="35">
        <v>0</v>
      </c>
      <c r="H23" s="35">
        <f t="shared" si="6"/>
        <v>0</v>
      </c>
      <c r="I23" s="13" t="s">
        <v>40</v>
      </c>
    </row>
    <row r="24" spans="1:9" x14ac:dyDescent="0.2">
      <c r="A24" s="6"/>
      <c r="B24" s="34" t="s">
        <v>2</v>
      </c>
      <c r="C24" s="35">
        <v>0</v>
      </c>
      <c r="D24" s="35">
        <v>0</v>
      </c>
      <c r="E24" s="35">
        <f t="shared" si="5"/>
        <v>0</v>
      </c>
      <c r="F24" s="35">
        <v>0</v>
      </c>
      <c r="G24" s="35">
        <v>0</v>
      </c>
      <c r="H24" s="35">
        <f t="shared" si="6"/>
        <v>0</v>
      </c>
      <c r="I24" s="13" t="s">
        <v>31</v>
      </c>
    </row>
    <row r="25" spans="1:9" x14ac:dyDescent="0.2">
      <c r="A25" s="6"/>
      <c r="B25" s="34" t="s">
        <v>3</v>
      </c>
      <c r="C25" s="35">
        <v>0</v>
      </c>
      <c r="D25" s="35">
        <v>0</v>
      </c>
      <c r="E25" s="35">
        <f t="shared" si="5"/>
        <v>0</v>
      </c>
      <c r="F25" s="35">
        <v>0</v>
      </c>
      <c r="G25" s="35">
        <v>0</v>
      </c>
      <c r="H25" s="35">
        <f t="shared" si="6"/>
        <v>0</v>
      </c>
      <c r="I25" s="13" t="s">
        <v>32</v>
      </c>
    </row>
    <row r="26" spans="1:9" ht="16.5" x14ac:dyDescent="0.2">
      <c r="A26" s="6"/>
      <c r="B26" s="34" t="s">
        <v>43</v>
      </c>
      <c r="C26" s="35">
        <v>0</v>
      </c>
      <c r="D26" s="35">
        <v>0</v>
      </c>
      <c r="E26" s="35">
        <f t="shared" ref="E26" si="7">C26+D26</f>
        <v>0</v>
      </c>
      <c r="F26" s="35">
        <v>0</v>
      </c>
      <c r="G26" s="35">
        <v>0</v>
      </c>
      <c r="H26" s="35">
        <f t="shared" ref="H26" si="8">G26-C26</f>
        <v>0</v>
      </c>
      <c r="I26" s="13" t="s">
        <v>33</v>
      </c>
    </row>
    <row r="27" spans="1:9" ht="16.5" x14ac:dyDescent="0.2">
      <c r="A27" s="6"/>
      <c r="B27" s="34" t="s">
        <v>44</v>
      </c>
      <c r="C27" s="35">
        <v>0</v>
      </c>
      <c r="D27" s="35">
        <v>0</v>
      </c>
      <c r="E27" s="35">
        <f t="shared" ref="E27:E29" si="9">C27+D27</f>
        <v>0</v>
      </c>
      <c r="F27" s="35">
        <v>0</v>
      </c>
      <c r="G27" s="35">
        <v>0</v>
      </c>
      <c r="H27" s="35">
        <f t="shared" ref="H27:H29" si="10">G27-C27</f>
        <v>0</v>
      </c>
      <c r="I27" s="13" t="s">
        <v>34</v>
      </c>
    </row>
    <row r="28" spans="1:9" ht="28.5" x14ac:dyDescent="0.2">
      <c r="A28" s="6"/>
      <c r="B28" s="34" t="s">
        <v>28</v>
      </c>
      <c r="C28" s="35">
        <v>0</v>
      </c>
      <c r="D28" s="35">
        <v>0</v>
      </c>
      <c r="E28" s="35">
        <f t="shared" si="9"/>
        <v>0</v>
      </c>
      <c r="F28" s="35">
        <v>0</v>
      </c>
      <c r="G28" s="35">
        <v>0</v>
      </c>
      <c r="H28" s="35">
        <f t="shared" si="10"/>
        <v>0</v>
      </c>
      <c r="I28" s="13" t="s">
        <v>36</v>
      </c>
    </row>
    <row r="29" spans="1:9" ht="28.5" x14ac:dyDescent="0.2">
      <c r="A29" s="6"/>
      <c r="B29" s="34" t="s">
        <v>26</v>
      </c>
      <c r="C29" s="35">
        <v>0</v>
      </c>
      <c r="D29" s="35">
        <v>0</v>
      </c>
      <c r="E29" s="35">
        <f t="shared" si="9"/>
        <v>0</v>
      </c>
      <c r="F29" s="35">
        <v>0</v>
      </c>
      <c r="G29" s="35">
        <v>0</v>
      </c>
      <c r="H29" s="35">
        <f t="shared" si="10"/>
        <v>0</v>
      </c>
      <c r="I29" s="13" t="s">
        <v>37</v>
      </c>
    </row>
    <row r="30" spans="1:9" x14ac:dyDescent="0.2">
      <c r="A30" s="6"/>
      <c r="B30" s="34"/>
      <c r="C30" s="35"/>
      <c r="D30" s="35"/>
      <c r="E30" s="35"/>
      <c r="F30" s="35"/>
      <c r="G30" s="35"/>
      <c r="H30" s="35"/>
      <c r="I30" s="13" t="s">
        <v>39</v>
      </c>
    </row>
    <row r="31" spans="1:9" ht="66.75" customHeight="1" x14ac:dyDescent="0.2">
      <c r="A31" s="49" t="s">
        <v>41</v>
      </c>
      <c r="B31" s="50"/>
      <c r="C31" s="36">
        <v>6262721</v>
      </c>
      <c r="D31" s="36">
        <v>1153000</v>
      </c>
      <c r="E31" s="36">
        <v>7415721</v>
      </c>
      <c r="F31" s="36">
        <v>2336826.23</v>
      </c>
      <c r="G31" s="36">
        <v>2336826.23</v>
      </c>
      <c r="H31" s="36">
        <v>-3925894.77</v>
      </c>
      <c r="I31" s="13" t="s">
        <v>39</v>
      </c>
    </row>
    <row r="32" spans="1:9" x14ac:dyDescent="0.2">
      <c r="A32" s="6"/>
      <c r="B32" s="34" t="s">
        <v>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13" t="s">
        <v>40</v>
      </c>
    </row>
    <row r="33" spans="1:9" ht="16.5" x14ac:dyDescent="0.2">
      <c r="A33" s="6"/>
      <c r="B33" s="34" t="s">
        <v>45</v>
      </c>
      <c r="C33" s="35">
        <v>0</v>
      </c>
      <c r="D33" s="35">
        <v>0</v>
      </c>
      <c r="E33" s="35">
        <v>0</v>
      </c>
      <c r="F33" s="35">
        <v>3.19</v>
      </c>
      <c r="G33" s="35">
        <v>3.19</v>
      </c>
      <c r="H33" s="35">
        <v>3.19</v>
      </c>
      <c r="I33" s="13" t="s">
        <v>33</v>
      </c>
    </row>
    <row r="34" spans="1:9" ht="30.75" x14ac:dyDescent="0.2">
      <c r="A34" s="6"/>
      <c r="B34" s="34" t="s">
        <v>46</v>
      </c>
      <c r="C34" s="35">
        <v>4762721</v>
      </c>
      <c r="D34" s="35">
        <v>0</v>
      </c>
      <c r="E34" s="35">
        <v>4762721</v>
      </c>
      <c r="F34" s="35">
        <v>1144823.04</v>
      </c>
      <c r="G34" s="35">
        <v>1144823.04</v>
      </c>
      <c r="H34" s="35">
        <v>-3617897.96</v>
      </c>
      <c r="I34" s="13" t="s">
        <v>35</v>
      </c>
    </row>
    <row r="35" spans="1:9" ht="28.5" x14ac:dyDescent="0.2">
      <c r="A35" s="6"/>
      <c r="B35" s="34" t="s">
        <v>26</v>
      </c>
      <c r="C35" s="35">
        <v>1500000</v>
      </c>
      <c r="D35" s="35">
        <v>1153000</v>
      </c>
      <c r="E35" s="35">
        <v>2653000</v>
      </c>
      <c r="F35" s="35">
        <v>1192000</v>
      </c>
      <c r="G35" s="35">
        <v>1192000</v>
      </c>
      <c r="H35" s="35">
        <v>-308000</v>
      </c>
      <c r="I35" s="13" t="s">
        <v>37</v>
      </c>
    </row>
    <row r="36" spans="1:9" x14ac:dyDescent="0.2">
      <c r="A36" s="6"/>
      <c r="B36" s="34"/>
      <c r="C36" s="35"/>
      <c r="D36" s="35"/>
      <c r="E36" s="35"/>
      <c r="F36" s="35"/>
      <c r="G36" s="35"/>
      <c r="H36" s="35"/>
      <c r="I36" s="13" t="s">
        <v>39</v>
      </c>
    </row>
    <row r="37" spans="1:9" s="22" customFormat="1" ht="68.25" customHeight="1" x14ac:dyDescent="0.2">
      <c r="A37" s="40" t="s">
        <v>29</v>
      </c>
      <c r="B37" s="17"/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41" t="s">
        <v>39</v>
      </c>
    </row>
    <row r="38" spans="1:9" x14ac:dyDescent="0.2">
      <c r="A38" s="5"/>
      <c r="B38" s="34" t="s">
        <v>6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13" t="s">
        <v>38</v>
      </c>
    </row>
    <row r="39" spans="1:9" ht="15" x14ac:dyDescent="0.2">
      <c r="A39" s="7"/>
      <c r="B39" s="37" t="s">
        <v>13</v>
      </c>
      <c r="C39" s="25">
        <v>6262721</v>
      </c>
      <c r="D39" s="25">
        <v>1153000</v>
      </c>
      <c r="E39" s="25">
        <v>7415721</v>
      </c>
      <c r="F39" s="25">
        <v>2336826.23</v>
      </c>
      <c r="G39" s="25">
        <v>2336826.23</v>
      </c>
      <c r="H39" s="27">
        <v>-3925894.77</v>
      </c>
      <c r="I39" s="13" t="s">
        <v>39</v>
      </c>
    </row>
    <row r="40" spans="1:9" ht="15" x14ac:dyDescent="0.2">
      <c r="A40" s="8"/>
      <c r="B40" s="28"/>
      <c r="C40" s="29"/>
      <c r="D40" s="29"/>
      <c r="E40" s="29"/>
      <c r="F40" s="31" t="s">
        <v>21</v>
      </c>
      <c r="G40" s="38"/>
      <c r="H40" s="33"/>
      <c r="I40" s="13" t="s">
        <v>39</v>
      </c>
    </row>
    <row r="43" spans="1:9" ht="22.5" x14ac:dyDescent="0.2">
      <c r="B43" s="48" t="s">
        <v>47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43" header="0.31496062992125984" footer="0.31496062992125984"/>
  <pageSetup paperSize="9" scale="79" orientation="landscape" r:id="rId1"/>
  <ignoredErrors>
    <ignoredError sqref="C4:G4 I5:I40" numberStoredAsText="1"/>
    <ignoredError sqref="C20:G20" numberStoredAsText="1" unlockedFormula="1"/>
    <ignoredError sqref="C5:H19 C21:H38 H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2021-07-12T18:31:40Z</cp:lastPrinted>
  <dcterms:created xsi:type="dcterms:W3CDTF">2012-12-11T20:48:19Z</dcterms:created>
  <dcterms:modified xsi:type="dcterms:W3CDTF">2021-07-22T13:30:23Z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