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XOCHIPILLI 1ER TRIMESTRE 2020\"/>
    </mc:Choice>
  </mc:AlternateContent>
  <bookViews>
    <workbookView xWindow="0" yWindow="0" windowWidth="15345" windowHeight="4260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H16" i="4" l="1"/>
  <c r="E21" i="4"/>
  <c r="H21" i="4"/>
  <c r="H39" i="4" s="1"/>
  <c r="E39" i="4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<sst xmlns="http://schemas.openxmlformats.org/spreadsheetml/2006/main" count="96" uniqueCount="48">
  <si>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</si>
  <si>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</si>
  <si>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</si>
  <si>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</si>
  <si>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</si>
  <si>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</si>
  <si>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</si>
  <si>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</si>
  <si>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</si>
  <si>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</si>
  <si>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</si>
  <si>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</si>
  <si>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</si>
  <si>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</si>
  <si>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</si>
  <si>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</si>
  <si>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</si>
  <si>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</si>
  <si>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</si>
  <si>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</si>
  <si>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</si>
  <si>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</si>
  <si>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</si>
  <si>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</si>
  <si>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</si>
  <si>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</si>
  <si>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</si>
  <si>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</si>
  <si>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</si>
  <si>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</si>
  <si>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</si>
  <si>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</si>
  <si>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</si>
  <si>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</si>
  <si>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</si>
  <si>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</si>
  <si>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</si>
  <si>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</si>
  <si>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</si>
  <si>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</si>
  <si>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</si>
  <si>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</si>
  <si>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</si>
  <si>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</si>
  <si>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</si>
  <si>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</si>
  <si>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PRO CONSTRUCCION Y ADMINISTRACION DEL PARQUE XOCHIPILLI DE CELAYA, GTO.
ESTADO ANALÍTICO DE INGRESOS
DEL 1 DE ENERO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</si>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</sst>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2" fillId="2" borderId="8" xfId="8" applyFont="1" applyFill="1" applyBorder="1" applyAlignment="1" applyProtection="1">
      <alignment horizontal="center" vertical="center" wrapText="1"/>
      <protection locked="0"/>
    </xf>
    <xf numFmtId="0" fontId="12" fillId="2" borderId="9" xfId="8" applyFont="1" applyFill="1" applyBorder="1" applyAlignment="1" applyProtection="1">
      <alignment horizontal="center" vertical="center" wrapText="1"/>
      <protection locked="0"/>
    </xf>
    <xf numFmtId="0" fontId="12" fillId="2" borderId="10" xfId="8" applyFont="1" applyFill="1" applyBorder="1" applyAlignment="1" applyProtection="1">
      <alignment horizontal="center" vertical="center" wrapText="1"/>
      <protection locked="0"/>
    </xf>
    <xf numFmtId="0" fontId="12" fillId="2" borderId="4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2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2" fillId="2" borderId="10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12" fillId="2" borderId="13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/>
    </xf>
    <xf numFmtId="0" fontId="12" fillId="2" borderId="3" xfId="8" applyFont="1" applyFill="1" applyBorder="1" applyAlignment="1">
      <alignment horizontal="center" vertical="center"/>
    </xf>
    <xf numFmtId="0" fontId="12" fillId="2" borderId="10" xfId="8" quotePrefix="1" applyFont="1" applyFill="1" applyBorder="1" applyAlignment="1">
      <alignment horizontal="center" vertical="center" wrapText="1"/>
    </xf>
    <xf numFmtId="0" fontId="12" fillId="2" borderId="7" xfId="8" quotePrefix="1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</xdr:col>
      <xdr:colOff>1123950</xdr:colOff>
      <xdr:row>2</xdr:row>
      <xdr:rowOff>47625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Zeros="0" tabSelected="1" zoomScaleNormal="100" workbookViewId="0">
      <selection activeCell="C13" sqref="C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1" t="s">
        <v>46</v>
      </c>
      <c r="B1" s="42"/>
      <c r="C1" s="42"/>
      <c r="D1" s="42"/>
      <c r="E1" s="42"/>
      <c r="F1" s="42"/>
      <c r="G1" s="42"/>
      <c r="H1" s="43"/>
    </row>
    <row r="2" spans="1:9" s="3" customFormat="1" x14ac:dyDescent="0.2">
      <c r="A2" s="44" t="s">
        <v>14</v>
      </c>
      <c r="B2" s="45"/>
      <c r="C2" s="42" t="s">
        <v>22</v>
      </c>
      <c r="D2" s="42"/>
      <c r="E2" s="42"/>
      <c r="F2" s="42"/>
      <c r="G2" s="42"/>
      <c r="H2" s="46" t="s">
        <v>19</v>
      </c>
    </row>
    <row r="3" spans="1:9" s="1" customFormat="1" ht="24.95" customHeight="1" x14ac:dyDescent="0.2">
      <c r="A3" s="47"/>
      <c r="B3" s="48"/>
      <c r="C3" s="49" t="s">
        <v>15</v>
      </c>
      <c r="D3" s="50" t="s">
        <v>20</v>
      </c>
      <c r="E3" s="50" t="s">
        <v>16</v>
      </c>
      <c r="F3" s="50" t="s">
        <v>17</v>
      </c>
      <c r="G3" s="51" t="s">
        <v>18</v>
      </c>
      <c r="H3" s="52"/>
    </row>
    <row r="4" spans="1:9" s="1" customFormat="1" x14ac:dyDescent="0.2">
      <c r="A4" s="53"/>
      <c r="B4" s="54"/>
      <c r="C4" s="55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12</v>
      </c>
    </row>
    <row r="5" spans="1:9" x14ac:dyDescent="0.2">
      <c r="A5" s="28"/>
      <c r="B5" s="36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38" t="s">
        <v>34</v>
      </c>
    </row>
    <row r="6" spans="1:9" x14ac:dyDescent="0.2">
      <c r="A6" s="29"/>
      <c r="B6" s="37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38" t="s">
        <v>44</v>
      </c>
    </row>
    <row r="7" spans="1:9" x14ac:dyDescent="0.2">
      <c r="A7" s="28"/>
      <c r="B7" s="36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38" t="s">
        <v>35</v>
      </c>
    </row>
    <row r="8" spans="1:9" x14ac:dyDescent="0.2">
      <c r="A8" s="28"/>
      <c r="B8" s="36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38" t="s">
        <v>36</v>
      </c>
    </row>
    <row r="9" spans="1:9" x14ac:dyDescent="0.2">
      <c r="A9" s="28"/>
      <c r="B9" s="36" t="s">
        <v>4</v>
      </c>
      <c r="C9" s="17">
        <v>0</v>
      </c>
      <c r="D9" s="17">
        <v>0</v>
      </c>
      <c r="E9" s="17">
        <f t="shared" si="0"/>
        <v>0</v>
      </c>
      <c r="F9" s="17">
        <v>12.36</v>
      </c>
      <c r="G9" s="17">
        <v>12.36</v>
      </c>
      <c r="H9" s="17">
        <f t="shared" si="1"/>
        <v>12.36</v>
      </c>
      <c r="I9" s="38" t="s">
        <v>37</v>
      </c>
    </row>
    <row r="10" spans="1:9" x14ac:dyDescent="0.2">
      <c r="A10" s="29"/>
      <c r="B10" s="37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38" t="s">
        <v>38</v>
      </c>
    </row>
    <row r="11" spans="1:9" x14ac:dyDescent="0.2">
      <c r="A11" s="33"/>
      <c r="B11" s="36" t="s">
        <v>24</v>
      </c>
      <c r="C11" s="17">
        <v>4809605.4800000004</v>
      </c>
      <c r="D11" s="17">
        <v>0</v>
      </c>
      <c r="E11" s="17">
        <f t="shared" si="2"/>
        <v>4809605.4800000004</v>
      </c>
      <c r="F11" s="17">
        <v>901441</v>
      </c>
      <c r="G11" s="17">
        <v>901441</v>
      </c>
      <c r="H11" s="17">
        <f t="shared" si="3"/>
        <v>-3908164.4800000004</v>
      </c>
      <c r="I11" s="38" t="s">
        <v>39</v>
      </c>
    </row>
    <row r="12" spans="1:9" ht="22.5" x14ac:dyDescent="0.2">
      <c r="A12" s="33"/>
      <c r="B12" s="36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38" t="s">
        <v>40</v>
      </c>
    </row>
    <row r="13" spans="1:9" ht="22.5" x14ac:dyDescent="0.2">
      <c r="A13" s="33"/>
      <c r="B13" s="36" t="s">
        <v>26</v>
      </c>
      <c r="C13" s="17">
        <v>1437967</v>
      </c>
      <c r="D13" s="17">
        <v>0</v>
      </c>
      <c r="E13" s="17">
        <f t="shared" si="2"/>
        <v>1437967</v>
      </c>
      <c r="F13" s="17">
        <v>690000</v>
      </c>
      <c r="G13" s="17">
        <v>690000</v>
      </c>
      <c r="H13" s="17">
        <f t="shared" si="3"/>
        <v>-747967</v>
      </c>
      <c r="I13" s="38" t="s">
        <v>41</v>
      </c>
    </row>
    <row r="14" spans="1:9" x14ac:dyDescent="0.2">
      <c r="A14" s="28"/>
      <c r="B14" s="36" t="s">
        <v>6</v>
      </c>
      <c r="C14" s="17">
        <v>0</v>
      </c>
      <c r="D14" s="17">
        <v>0</v>
      </c>
      <c r="E14" s="17">
        <f t="shared" ref="E14" si="4">C14+D14</f>
        <v>0</v>
      </c>
      <c r="F14" s="17">
        <v>0</v>
      </c>
      <c r="G14" s="17">
        <v>0</v>
      </c>
      <c r="H14" s="17">
        <f t="shared" ref="H14" si="5">G14-C14</f>
        <v>0</v>
      </c>
      <c r="I14" s="38" t="s">
        <v>42</v>
      </c>
    </row>
    <row r="15" spans="1:9" x14ac:dyDescent="0.2">
      <c r="A15" s="28"/>
      <c r="C15" s="8"/>
      <c r="D15" s="8"/>
      <c r="E15" s="8"/>
      <c r="F15" s="8"/>
      <c r="G15" s="8"/>
      <c r="H15" s="8"/>
      <c r="I15" s="38" t="s">
        <v>43</v>
      </c>
    </row>
    <row r="16" spans="1:9" x14ac:dyDescent="0.2">
      <c r="A16" s="4"/>
      <c r="B16" s="5" t="s">
        <v>13</v>
      </c>
      <c r="C16" s="18">
        <f>SUM(C5:C14)</f>
        <v>6247572.4800000004</v>
      </c>
      <c r="D16" s="18">
        <f t="shared" ref="D16:H16" si="6">SUM(D5:D14)</f>
        <v>0</v>
      </c>
      <c r="E16" s="18">
        <f t="shared" si="6"/>
        <v>6247572.4800000004</v>
      </c>
      <c r="F16" s="18">
        <f t="shared" si="6"/>
        <v>1591453.3599999999</v>
      </c>
      <c r="G16" s="6">
        <f t="shared" si="6"/>
        <v>1591453.3599999999</v>
      </c>
      <c r="H16" s="7">
        <f t="shared" si="6"/>
        <v>-4656119.120000001</v>
      </c>
      <c r="I16" s="38" t="s">
        <v>43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38" t="s">
        <v>43</v>
      </c>
    </row>
    <row r="18" spans="1:9" x14ac:dyDescent="0.2">
      <c r="A18" s="57" t="s">
        <v>23</v>
      </c>
      <c r="B18" s="58"/>
      <c r="C18" s="42" t="s">
        <v>22</v>
      </c>
      <c r="D18" s="42"/>
      <c r="E18" s="42"/>
      <c r="F18" s="42"/>
      <c r="G18" s="42"/>
      <c r="H18" s="46" t="s">
        <v>19</v>
      </c>
      <c r="I18" s="38" t="s">
        <v>43</v>
      </c>
    </row>
    <row r="19" spans="1:9" ht="22.5" x14ac:dyDescent="0.2">
      <c r="A19" s="59"/>
      <c r="B19" s="60"/>
      <c r="C19" s="49" t="s">
        <v>15</v>
      </c>
      <c r="D19" s="50" t="s">
        <v>20</v>
      </c>
      <c r="E19" s="50" t="s">
        <v>16</v>
      </c>
      <c r="F19" s="50" t="s">
        <v>17</v>
      </c>
      <c r="G19" s="51" t="s">
        <v>18</v>
      </c>
      <c r="H19" s="52"/>
      <c r="I19" s="38" t="s">
        <v>43</v>
      </c>
    </row>
    <row r="20" spans="1:9" x14ac:dyDescent="0.2">
      <c r="A20" s="61"/>
      <c r="B20" s="62"/>
      <c r="C20" s="55" t="s">
        <v>7</v>
      </c>
      <c r="D20" s="56" t="s">
        <v>8</v>
      </c>
      <c r="E20" s="56" t="s">
        <v>9</v>
      </c>
      <c r="F20" s="56" t="s">
        <v>10</v>
      </c>
      <c r="G20" s="56" t="s">
        <v>11</v>
      </c>
      <c r="H20" s="56" t="s">
        <v>12</v>
      </c>
      <c r="I20" s="38" t="s">
        <v>43</v>
      </c>
    </row>
    <row r="21" spans="1:9" x14ac:dyDescent="0.2">
      <c r="A21" s="34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38" t="s">
        <v>43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38" t="s">
        <v>34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38" t="s">
        <v>44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38" t="s">
        <v>35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38" t="s">
        <v>36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38" t="s">
        <v>37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38" t="s">
        <v>38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38" t="s">
        <v>40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38" t="s">
        <v>41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38" t="s">
        <v>43</v>
      </c>
    </row>
    <row r="31" spans="1:9" ht="41.25" customHeight="1" x14ac:dyDescent="0.2">
      <c r="A31" s="39" t="s">
        <v>45</v>
      </c>
      <c r="B31" s="40"/>
      <c r="C31" s="21">
        <f t="shared" ref="C31:H31" si="14">SUM(C32:C35)</f>
        <v>6247572.4800000004</v>
      </c>
      <c r="D31" s="21">
        <f t="shared" si="14"/>
        <v>0</v>
      </c>
      <c r="E31" s="21">
        <f t="shared" si="14"/>
        <v>6247572.4800000004</v>
      </c>
      <c r="F31" s="21">
        <f t="shared" si="14"/>
        <v>1591453.3599999999</v>
      </c>
      <c r="G31" s="21">
        <f t="shared" si="14"/>
        <v>1591453.3599999999</v>
      </c>
      <c r="H31" s="21">
        <f t="shared" si="14"/>
        <v>-4656119.120000001</v>
      </c>
      <c r="I31" s="38" t="s">
        <v>43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38" t="s">
        <v>44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12.36</v>
      </c>
      <c r="G33" s="20">
        <v>12.36</v>
      </c>
      <c r="H33" s="20">
        <f t="shared" ref="H33:H34" si="15">G33-C33</f>
        <v>12.36</v>
      </c>
      <c r="I33" s="38" t="s">
        <v>37</v>
      </c>
    </row>
    <row r="34" spans="1:9" x14ac:dyDescent="0.2">
      <c r="A34" s="11"/>
      <c r="B34" s="12" t="s">
        <v>32</v>
      </c>
      <c r="C34" s="20">
        <v>4809605.4800000004</v>
      </c>
      <c r="D34" s="20">
        <v>0</v>
      </c>
      <c r="E34" s="20">
        <f>C34+D34</f>
        <v>4809605.4800000004</v>
      </c>
      <c r="F34" s="20">
        <v>901441</v>
      </c>
      <c r="G34" s="20">
        <v>901441</v>
      </c>
      <c r="H34" s="20">
        <f t="shared" si="15"/>
        <v>-3908164.4800000004</v>
      </c>
      <c r="I34" s="38" t="s">
        <v>39</v>
      </c>
    </row>
    <row r="35" spans="1:9" ht="22.5" x14ac:dyDescent="0.2">
      <c r="A35" s="11"/>
      <c r="B35" s="12" t="s">
        <v>26</v>
      </c>
      <c r="C35" s="20">
        <v>1437967</v>
      </c>
      <c r="D35" s="20">
        <v>0</v>
      </c>
      <c r="E35" s="20">
        <f>C35+D35</f>
        <v>1437967</v>
      </c>
      <c r="F35" s="20">
        <v>690000</v>
      </c>
      <c r="G35" s="20">
        <v>690000</v>
      </c>
      <c r="H35" s="20">
        <f t="shared" ref="H35" si="16">G35-C35</f>
        <v>-747967</v>
      </c>
      <c r="I35" s="38" t="s">
        <v>41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38" t="s">
        <v>43</v>
      </c>
    </row>
    <row r="37" spans="1:9" x14ac:dyDescent="0.2">
      <c r="A37" s="35" t="s">
        <v>33</v>
      </c>
      <c r="B37" s="13"/>
      <c r="C37" s="21">
        <f t="shared" ref="C37:H37" si="17">SUM(C38)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38" t="s">
        <v>43</v>
      </c>
    </row>
    <row r="38" spans="1:9" x14ac:dyDescent="0.2">
      <c r="A38" s="9"/>
      <c r="B38" s="12" t="s">
        <v>6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G38-C38</f>
        <v>0</v>
      </c>
      <c r="I38" s="38" t="s">
        <v>42</v>
      </c>
    </row>
    <row r="39" spans="1:9" x14ac:dyDescent="0.2">
      <c r="A39" s="14"/>
      <c r="B39" s="15" t="s">
        <v>13</v>
      </c>
      <c r="C39" s="18">
        <f>SUM(C37+C31+C21)</f>
        <v>6247572.4800000004</v>
      </c>
      <c r="D39" s="18">
        <f t="shared" ref="D39:H39" si="18">SUM(D37+D31+D21)</f>
        <v>0</v>
      </c>
      <c r="E39" s="18">
        <f t="shared" si="18"/>
        <v>6247572.4800000004</v>
      </c>
      <c r="F39" s="18">
        <f t="shared" si="18"/>
        <v>1591453.3599999999</v>
      </c>
      <c r="G39" s="18">
        <f t="shared" si="18"/>
        <v>1591453.3599999999</v>
      </c>
      <c r="H39" s="7">
        <f t="shared" si="18"/>
        <v>-4656119.120000001</v>
      </c>
      <c r="I39" s="38" t="s">
        <v>43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38" t="s">
        <v>43</v>
      </c>
    </row>
    <row r="43" spans="1:9" x14ac:dyDescent="0.2">
      <c r="B43" s="63" t="s">
        <v>47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5:I40" numberStoredAsText="1"/>
    <ignoredError sqref="C20:G20" numberStoredAsText="1" unlockedFormula="1"/>
    <ignoredError sqref="C5:H19 C21:H39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2020-04-28T17:11:19Z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